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15 F" sheetId="1" r:id="rId4"/>
    <sheet state="visible" name="M15 G" sheetId="2" r:id="rId5"/>
    <sheet state="visible" name="2éme phase M15F" sheetId="3" r:id="rId6"/>
    <sheet state="visible" name="2éme phase M15G" sheetId="4" r:id="rId7"/>
  </sheets>
  <definedNames/>
  <calcPr/>
  <extLst>
    <ext uri="GoogleSheetsCustomDataVersion2">
      <go:sheetsCustomData xmlns:go="http://customooxmlschemas.google.com/" r:id="rId8" roundtripDataChecksum="xd6PHoGt6ZGFtEQMjYGFCPM7hAytpz7BEf3gbnGL/p8="/>
    </ext>
  </extLst>
</workbook>
</file>

<file path=xl/sharedStrings.xml><?xml version="1.0" encoding="utf-8"?>
<sst xmlns="http://schemas.openxmlformats.org/spreadsheetml/2006/main" count="348" uniqueCount="104">
  <si>
    <t>Classement Bourgogne Franche-Comté M15    Filles</t>
  </si>
  <si>
    <t>Poule A</t>
  </si>
  <si>
    <t>T1</t>
  </si>
  <si>
    <t>T2</t>
  </si>
  <si>
    <t>T3</t>
  </si>
  <si>
    <t>T4</t>
  </si>
  <si>
    <t>Total</t>
  </si>
  <si>
    <t>Sens</t>
  </si>
  <si>
    <t>Sennecey</t>
  </si>
  <si>
    <t>Macon</t>
  </si>
  <si>
    <t>Samedi 11/10/2025</t>
  </si>
  <si>
    <t>Samedi 08/11/2025</t>
  </si>
  <si>
    <t xml:space="preserve"> Samedi 22/11/2025</t>
  </si>
  <si>
    <t>Samedi 13/12/2025</t>
  </si>
  <si>
    <t>1°</t>
  </si>
  <si>
    <t>Chalon 1</t>
  </si>
  <si>
    <t>2°</t>
  </si>
  <si>
    <t>Sennecey 1</t>
  </si>
  <si>
    <t>3°</t>
  </si>
  <si>
    <t>Sens 2</t>
  </si>
  <si>
    <t>4°</t>
  </si>
  <si>
    <t>Sennecey 2</t>
  </si>
  <si>
    <t>5°</t>
  </si>
  <si>
    <t>Sens 1</t>
  </si>
  <si>
    <t>6°</t>
  </si>
  <si>
    <t>Fontaine 1</t>
  </si>
  <si>
    <t>7°</t>
  </si>
  <si>
    <t>Macon 1</t>
  </si>
  <si>
    <t>8°</t>
  </si>
  <si>
    <t>Macon 2</t>
  </si>
  <si>
    <t>9°</t>
  </si>
  <si>
    <t>Chalon sur saone 2</t>
  </si>
  <si>
    <t>*</t>
  </si>
  <si>
    <t>10°</t>
  </si>
  <si>
    <t>US Joigny</t>
  </si>
  <si>
    <t>11°</t>
  </si>
  <si>
    <t>Fontaine 2</t>
  </si>
  <si>
    <t>12°</t>
  </si>
  <si>
    <t xml:space="preserve">ASPTT Dijon </t>
  </si>
  <si>
    <t>Poule B</t>
  </si>
  <si>
    <t>ASPTT Besançon</t>
  </si>
  <si>
    <t>Besançon VB</t>
  </si>
  <si>
    <t>Lons le Saunier</t>
  </si>
  <si>
    <t>ASPTT Besaçon</t>
  </si>
  <si>
    <t>Besançon VB 1</t>
  </si>
  <si>
    <t xml:space="preserve">Dole </t>
  </si>
  <si>
    <t>ASPTT Besançon 1</t>
  </si>
  <si>
    <t>Besançon VB 2</t>
  </si>
  <si>
    <t>ASPTT Besançon 2</t>
  </si>
  <si>
    <t>Saint Vit 1</t>
  </si>
  <si>
    <t xml:space="preserve">Lons </t>
  </si>
  <si>
    <t>ASPTT Besançon 3</t>
  </si>
  <si>
    <t>Besançon VB 3</t>
  </si>
  <si>
    <t>Lons 2</t>
  </si>
  <si>
    <t>Saint Vit 2</t>
  </si>
  <si>
    <t>ASPTT Besançon4</t>
  </si>
  <si>
    <t>Poule C</t>
  </si>
  <si>
    <t xml:space="preserve">Vesoul </t>
  </si>
  <si>
    <t>Belfort</t>
  </si>
  <si>
    <t>EVBS 1</t>
  </si>
  <si>
    <t>Giromagny</t>
  </si>
  <si>
    <t>EVBS 2</t>
  </si>
  <si>
    <t>Bavans</t>
  </si>
  <si>
    <t>Belfort 2</t>
  </si>
  <si>
    <t>AGM Vesoul 1</t>
  </si>
  <si>
    <t>AGM Vesoul 2</t>
  </si>
  <si>
    <t>Audincourt</t>
  </si>
  <si>
    <t>Belfort 1</t>
  </si>
  <si>
    <t>Giromagny 2</t>
  </si>
  <si>
    <t>EVBS 3</t>
  </si>
  <si>
    <t>Belfort 3</t>
  </si>
  <si>
    <t>* equipe incomplète: 3/4 des points</t>
  </si>
  <si>
    <t>** équipe declassé: Defaut de licence, disqualification…</t>
  </si>
  <si>
    <t>Classement Bourgogne Franche-Comté M15  Garçon</t>
  </si>
  <si>
    <t>Chalon</t>
  </si>
  <si>
    <t>Creusot</t>
  </si>
  <si>
    <t>Buxy</t>
  </si>
  <si>
    <t>Joigny</t>
  </si>
  <si>
    <t>Dimanche 23/11/2025</t>
  </si>
  <si>
    <t>Fontaine les Dijon 1</t>
  </si>
  <si>
    <t>Chalon sur saone 1</t>
  </si>
  <si>
    <t>Chenove</t>
  </si>
  <si>
    <t>Fontaine les Dijon 2</t>
  </si>
  <si>
    <t>Lons le saunier 1</t>
  </si>
  <si>
    <t>Lons le saunier 2</t>
  </si>
  <si>
    <t>13°</t>
  </si>
  <si>
    <t>Auxonne</t>
  </si>
  <si>
    <t>EVBS</t>
  </si>
  <si>
    <t xml:space="preserve">Besançon VB </t>
  </si>
  <si>
    <t>Samedi 8/11/2025</t>
  </si>
  <si>
    <t>Auxonne 2</t>
  </si>
  <si>
    <t>Classement Bourgogne Franche-Comté M15  Filles</t>
  </si>
  <si>
    <t>Point Bonus Phase 1</t>
  </si>
  <si>
    <t>T5</t>
  </si>
  <si>
    <t>T6</t>
  </si>
  <si>
    <t>T7</t>
  </si>
  <si>
    <t>T8</t>
  </si>
  <si>
    <t>Chalon sur Saone1</t>
  </si>
  <si>
    <t>Dole</t>
  </si>
  <si>
    <t>Lons</t>
  </si>
  <si>
    <t>Chalon sur saone 3</t>
  </si>
  <si>
    <t>ASPTT Dijon</t>
  </si>
  <si>
    <t>14°</t>
  </si>
  <si>
    <t>BVB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</si>
</sst>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dd d mmmm yyyy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b/>
      <sz val="20.0"/>
      <color theme="1"/>
      <name val="Calibri"/>
    </font>
    <font/>
    <font>
      <b/>
      <sz val="22.0"/>
      <color theme="1"/>
      <name val="Calibri"/>
    </font>
    <font>
      <b/>
      <sz val="16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69">
    <border/>
    <border>
      <left style="medium">
        <color rgb="FF000000"/>
      </left>
      <top/>
      <bottom/>
    </border>
    <border>
      <top/>
      <bottom/>
    </border>
    <border>
      <right/>
      <top/>
      <bottom/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shrinkToFit="0" vertical="center" wrapText="1"/>
    </xf>
    <xf borderId="4" fillId="0" fontId="1" numFmtId="0" xfId="0" applyAlignment="1" applyBorder="1" applyFont="1">
      <alignment horizontal="center"/>
    </xf>
    <xf borderId="5" fillId="3" fontId="5" numFmtId="0" xfId="0" applyAlignment="1" applyBorder="1" applyFill="1" applyFont="1">
      <alignment horizontal="center" vertical="center"/>
    </xf>
    <xf borderId="6" fillId="3" fontId="1" numFmtId="0" xfId="0" applyAlignment="1" applyBorder="1" applyFont="1">
      <alignment horizontal="center"/>
    </xf>
    <xf borderId="7" fillId="0" fontId="3" numFmtId="0" xfId="0" applyBorder="1" applyFont="1"/>
    <xf borderId="8" fillId="3" fontId="1" numFmtId="0" xfId="0" applyAlignment="1" applyBorder="1" applyFont="1">
      <alignment horizontal="center"/>
    </xf>
    <xf borderId="9" fillId="0" fontId="3" numFmtId="0" xfId="0" applyBorder="1" applyFont="1"/>
    <xf borderId="5" fillId="3" fontId="1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1" numFmtId="0" xfId="0" applyAlignment="1" applyBorder="1" applyFont="1">
      <alignment horizontal="center"/>
    </xf>
    <xf borderId="12" fillId="0" fontId="3" numFmtId="0" xfId="0" applyBorder="1" applyFont="1"/>
    <xf borderId="8" fillId="4" fontId="1" numFmtId="0" xfId="0" applyAlignment="1" applyBorder="1" applyFill="1" applyFont="1">
      <alignment horizontal="center"/>
    </xf>
    <xf borderId="8" fillId="4" fontId="1" numFmtId="0" xfId="0" applyAlignment="1" applyBorder="1" applyFont="1">
      <alignment horizontal="center" readingOrder="0"/>
    </xf>
    <xf borderId="13" fillId="0" fontId="3" numFmtId="0" xfId="0" applyBorder="1" applyFont="1"/>
    <xf borderId="14" fillId="0" fontId="1" numFmtId="0" xfId="0" applyAlignment="1" applyBorder="1" applyFont="1">
      <alignment horizontal="center"/>
    </xf>
    <xf borderId="15" fillId="0" fontId="3" numFmtId="0" xfId="0" applyBorder="1" applyFont="1"/>
    <xf borderId="16" fillId="0" fontId="3" numFmtId="0" xfId="0" applyBorder="1" applyFont="1"/>
    <xf borderId="17" fillId="0" fontId="1" numFmtId="164" xfId="0" applyAlignment="1" applyBorder="1" applyFont="1" applyNumberFormat="1">
      <alignment horizontal="center"/>
    </xf>
    <xf borderId="18" fillId="0" fontId="3" numFmtId="0" xfId="0" applyBorder="1" applyFont="1"/>
    <xf borderId="19" fillId="0" fontId="1" numFmtId="164" xfId="0" applyAlignment="1" applyBorder="1" applyFont="1" applyNumberFormat="1">
      <alignment horizontal="center"/>
    </xf>
    <xf borderId="19" fillId="0" fontId="3" numFmtId="0" xfId="0" applyBorder="1" applyFont="1"/>
    <xf borderId="20" fillId="0" fontId="1" numFmtId="164" xfId="0" applyAlignment="1" applyBorder="1" applyFont="1" applyNumberFormat="1">
      <alignment horizontal="center"/>
    </xf>
    <xf borderId="21" fillId="0" fontId="3" numFmtId="0" xfId="0" applyBorder="1" applyFont="1"/>
    <xf borderId="14" fillId="0" fontId="6" numFmtId="0" xfId="0" applyAlignment="1" applyBorder="1" applyFont="1">
      <alignment horizontal="center"/>
    </xf>
    <xf borderId="14" fillId="0" fontId="6" numFmtId="0" xfId="0" applyAlignment="1" applyBorder="1" applyFont="1">
      <alignment horizontal="center" readingOrder="0"/>
    </xf>
    <xf borderId="22" fillId="0" fontId="1" numFmtId="0" xfId="0" applyAlignment="1" applyBorder="1" applyFont="1">
      <alignment horizontal="center"/>
    </xf>
    <xf borderId="23" fillId="0" fontId="1" numFmtId="0" xfId="0" applyAlignment="1" applyBorder="1" applyFont="1">
      <alignment horizontal="center"/>
    </xf>
    <xf borderId="24" fillId="0" fontId="1" numFmtId="0" xfId="0" applyAlignment="1" applyBorder="1" applyFont="1">
      <alignment horizontal="center" readingOrder="0"/>
    </xf>
    <xf borderId="24" fillId="0" fontId="1" numFmtId="0" xfId="0" applyAlignment="1" applyBorder="1" applyFont="1">
      <alignment horizontal="center"/>
    </xf>
    <xf borderId="23" fillId="0" fontId="1" numFmtId="0" xfId="0" applyAlignment="1" applyBorder="1" applyFont="1">
      <alignment horizontal="center" readingOrder="0"/>
    </xf>
    <xf borderId="25" fillId="0" fontId="1" numFmtId="0" xfId="0" applyAlignment="1" applyBorder="1" applyFont="1">
      <alignment horizontal="center"/>
    </xf>
    <xf borderId="26" fillId="0" fontId="1" numFmtId="0" xfId="0" applyAlignment="1" applyBorder="1" applyFont="1">
      <alignment horizontal="center" readingOrder="0"/>
    </xf>
    <xf borderId="27" fillId="0" fontId="1" numFmtId="0" xfId="0" applyAlignment="1" applyBorder="1" applyFont="1">
      <alignment horizontal="center"/>
    </xf>
    <xf borderId="15" fillId="0" fontId="6" numFmtId="0" xfId="0" applyAlignment="1" applyBorder="1" applyFont="1">
      <alignment horizontal="center"/>
    </xf>
    <xf borderId="28" fillId="0" fontId="6" numFmtId="0" xfId="0" applyAlignment="1" applyBorder="1" applyFont="1">
      <alignment horizontal="center"/>
    </xf>
    <xf borderId="28" fillId="2" fontId="6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30" fillId="0" fontId="1" numFmtId="0" xfId="0" applyAlignment="1" applyBorder="1" applyFont="1">
      <alignment horizontal="center"/>
    </xf>
    <xf borderId="31" fillId="0" fontId="1" numFmtId="0" xfId="0" applyAlignment="1" applyBorder="1" applyFont="1">
      <alignment horizontal="center" readingOrder="0"/>
    </xf>
    <xf borderId="31" fillId="0" fontId="1" numFmtId="0" xfId="0" applyAlignment="1" applyBorder="1" applyFont="1">
      <alignment horizontal="center"/>
    </xf>
    <xf borderId="30" fillId="0" fontId="1" numFmtId="0" xfId="0" applyAlignment="1" applyBorder="1" applyFont="1">
      <alignment horizontal="center" readingOrder="0"/>
    </xf>
    <xf borderId="32" fillId="0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 readingOrder="0"/>
    </xf>
    <xf borderId="33" fillId="0" fontId="1" numFmtId="0" xfId="0" applyAlignment="1" applyBorder="1" applyFont="1">
      <alignment horizontal="center"/>
    </xf>
    <xf borderId="34" fillId="0" fontId="6" numFmtId="0" xfId="0" applyAlignment="1" applyBorder="1" applyFont="1">
      <alignment horizontal="center"/>
    </xf>
    <xf borderId="31" fillId="4" fontId="1" numFmtId="0" xfId="0" applyAlignment="1" applyBorder="1" applyFont="1">
      <alignment horizontal="center" readingOrder="0"/>
    </xf>
    <xf borderId="30" fillId="4" fontId="1" numFmtId="0" xfId="0" applyAlignment="1" applyBorder="1" applyFont="1">
      <alignment horizontal="center" readingOrder="0"/>
    </xf>
    <xf borderId="17" fillId="0" fontId="6" numFmtId="0" xfId="0" applyAlignment="1" applyBorder="1" applyFont="1">
      <alignment horizontal="center"/>
    </xf>
    <xf borderId="35" fillId="0" fontId="1" numFmtId="0" xfId="0" applyAlignment="1" applyBorder="1" applyFont="1">
      <alignment horizontal="center"/>
    </xf>
    <xf borderId="36" fillId="0" fontId="1" numFmtId="0" xfId="0" applyAlignment="1" applyBorder="1" applyFont="1">
      <alignment horizontal="center"/>
    </xf>
    <xf borderId="37" fillId="0" fontId="1" numFmtId="0" xfId="0" applyAlignment="1" applyBorder="1" applyFont="1">
      <alignment horizontal="center" readingOrder="0"/>
    </xf>
    <xf borderId="37" fillId="0" fontId="1" numFmtId="0" xfId="0" applyAlignment="1" applyBorder="1" applyFont="1">
      <alignment horizontal="center"/>
    </xf>
    <xf borderId="36" fillId="4" fontId="1" numFmtId="0" xfId="0" applyAlignment="1" applyBorder="1" applyFont="1">
      <alignment horizontal="center" readingOrder="0"/>
    </xf>
    <xf borderId="38" fillId="0" fontId="1" numFmtId="0" xfId="0" applyAlignment="1" applyBorder="1" applyFont="1">
      <alignment horizontal="center"/>
    </xf>
    <xf borderId="35" fillId="0" fontId="1" numFmtId="0" xfId="0" applyAlignment="1" applyBorder="1" applyFont="1">
      <alignment horizontal="center" readingOrder="0"/>
    </xf>
    <xf borderId="39" fillId="0" fontId="1" numFmtId="0" xfId="0" applyAlignment="1" applyBorder="1" applyFont="1">
      <alignment horizontal="center"/>
    </xf>
    <xf borderId="37" fillId="4" fontId="1" numFmtId="0" xfId="0" applyAlignment="1" applyBorder="1" applyFont="1">
      <alignment horizontal="center" readingOrder="0"/>
    </xf>
    <xf borderId="36" fillId="0" fontId="1" numFmtId="0" xfId="0" applyAlignment="1" applyBorder="1" applyFont="1">
      <alignment horizontal="center" readingOrder="0"/>
    </xf>
    <xf borderId="17" fillId="0" fontId="6" numFmtId="0" xfId="0" applyAlignment="1" applyBorder="1" applyFont="1">
      <alignment horizontal="center" readingOrder="0"/>
    </xf>
    <xf borderId="40" fillId="4" fontId="1" numFmtId="0" xfId="0" applyAlignment="1" applyBorder="1" applyFont="1">
      <alignment horizontal="center" readingOrder="0"/>
    </xf>
    <xf borderId="28" fillId="0" fontId="6" numFmtId="0" xfId="0" applyAlignment="1" applyBorder="1" applyFont="1">
      <alignment horizontal="center" readingOrder="0"/>
    </xf>
    <xf borderId="20" fillId="0" fontId="6" numFmtId="0" xfId="0" applyAlignment="1" applyBorder="1" applyFont="1">
      <alignment horizontal="center"/>
    </xf>
    <xf borderId="41" fillId="0" fontId="1" numFmtId="0" xfId="0" applyAlignment="1" applyBorder="1" applyFont="1">
      <alignment horizontal="center"/>
    </xf>
    <xf borderId="42" fillId="0" fontId="1" numFmtId="0" xfId="0" applyAlignment="1" applyBorder="1" applyFont="1">
      <alignment horizontal="center"/>
    </xf>
    <xf borderId="43" fillId="4" fontId="1" numFmtId="0" xfId="0" applyAlignment="1" applyBorder="1" applyFont="1">
      <alignment horizontal="center" readingOrder="0"/>
    </xf>
    <xf borderId="43" fillId="0" fontId="1" numFmtId="0" xfId="0" applyAlignment="1" applyBorder="1" applyFont="1">
      <alignment horizontal="center"/>
    </xf>
    <xf borderId="42" fillId="4" fontId="1" numFmtId="0" xfId="0" applyAlignment="1" applyBorder="1" applyFont="1">
      <alignment horizontal="center" readingOrder="0"/>
    </xf>
    <xf borderId="44" fillId="0" fontId="1" numFmtId="0" xfId="0" applyAlignment="1" applyBorder="1" applyFont="1">
      <alignment horizontal="center"/>
    </xf>
    <xf borderId="41" fillId="0" fontId="1" numFmtId="0" xfId="0" applyAlignment="1" applyBorder="1" applyFont="1">
      <alignment horizontal="center" readingOrder="0"/>
    </xf>
    <xf borderId="45" fillId="0" fontId="1" numFmtId="0" xfId="0" applyAlignment="1" applyBorder="1" applyFont="1">
      <alignment horizontal="center"/>
    </xf>
    <xf borderId="46" fillId="0" fontId="6" numFmtId="0" xfId="0" applyAlignment="1" applyBorder="1" applyFont="1">
      <alignment horizontal="center"/>
    </xf>
    <xf borderId="5" fillId="5" fontId="5" numFmtId="0" xfId="0" applyAlignment="1" applyBorder="1" applyFill="1" applyFont="1">
      <alignment horizontal="center" vertical="center"/>
    </xf>
    <xf borderId="6" fillId="5" fontId="1" numFmtId="0" xfId="0" applyAlignment="1" applyBorder="1" applyFont="1">
      <alignment horizontal="center"/>
    </xf>
    <xf borderId="5" fillId="5" fontId="1" numFmtId="0" xfId="0" applyAlignment="1" applyBorder="1" applyFont="1">
      <alignment horizontal="center" vertical="center"/>
    </xf>
    <xf borderId="14" fillId="4" fontId="1" numFmtId="0" xfId="0" applyAlignment="1" applyBorder="1" applyFont="1">
      <alignment horizontal="center" readingOrder="0"/>
    </xf>
    <xf borderId="19" fillId="0" fontId="1" numFmtId="164" xfId="0" applyAlignment="1" applyBorder="1" applyFont="1" applyNumberFormat="1">
      <alignment horizontal="center" readingOrder="0"/>
    </xf>
    <xf borderId="14" fillId="2" fontId="6" numFmtId="0" xfId="0" applyAlignment="1" applyBorder="1" applyFont="1">
      <alignment horizontal="center"/>
    </xf>
    <xf borderId="22" fillId="0" fontId="1" numFmtId="0" xfId="0" applyAlignment="1" applyBorder="1" applyFont="1">
      <alignment horizontal="center" readingOrder="0"/>
    </xf>
    <xf borderId="47" fillId="0" fontId="1" numFmtId="0" xfId="0" applyAlignment="1" applyBorder="1" applyFont="1">
      <alignment horizontal="center"/>
    </xf>
    <xf borderId="48" fillId="4" fontId="1" numFmtId="0" xfId="0" applyAlignment="1" applyBorder="1" applyFont="1">
      <alignment horizontal="center" readingOrder="0"/>
    </xf>
    <xf borderId="28" fillId="4" fontId="6" numFmtId="0" xfId="0" applyAlignment="1" applyBorder="1" applyFont="1">
      <alignment horizontal="center"/>
    </xf>
    <xf borderId="29" fillId="6" fontId="1" numFmtId="0" xfId="0" applyAlignment="1" applyBorder="1" applyFill="1" applyFont="1">
      <alignment horizontal="center" readingOrder="0"/>
    </xf>
    <xf borderId="49" fillId="4" fontId="1" numFmtId="0" xfId="0" applyAlignment="1" applyBorder="1" applyFont="1">
      <alignment horizontal="center" readingOrder="0"/>
    </xf>
    <xf borderId="50" fillId="4" fontId="1" numFmtId="0" xfId="0" applyAlignment="1" applyBorder="1" applyFont="1">
      <alignment horizontal="center" readingOrder="0"/>
    </xf>
    <xf borderId="17" fillId="2" fontId="6" numFmtId="0" xfId="0" applyAlignment="1" applyBorder="1" applyFont="1">
      <alignment horizontal="center"/>
    </xf>
    <xf borderId="39" fillId="0" fontId="1" numFmtId="0" xfId="0" applyAlignment="1" applyBorder="1" applyFont="1">
      <alignment horizontal="center" readingOrder="0"/>
    </xf>
    <xf borderId="20" fillId="0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/>
    </xf>
    <xf borderId="5" fillId="7" fontId="5" numFmtId="0" xfId="0" applyAlignment="1" applyBorder="1" applyFill="1" applyFont="1">
      <alignment horizontal="center" vertical="center"/>
    </xf>
    <xf borderId="6" fillId="7" fontId="1" numFmtId="0" xfId="0" applyAlignment="1" applyBorder="1" applyFont="1">
      <alignment horizontal="center"/>
    </xf>
    <xf borderId="8" fillId="7" fontId="1" numFmtId="0" xfId="0" applyAlignment="1" applyBorder="1" applyFont="1">
      <alignment horizontal="center"/>
    </xf>
    <xf borderId="51" fillId="0" fontId="3" numFmtId="0" xfId="0" applyBorder="1" applyFont="1"/>
    <xf borderId="5" fillId="7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readingOrder="0"/>
    </xf>
    <xf borderId="52" fillId="0" fontId="3" numFmtId="0" xfId="0" applyBorder="1" applyFont="1"/>
    <xf borderId="0" fillId="0" fontId="6" numFmtId="0" xfId="0" applyFont="1"/>
    <xf borderId="17" fillId="0" fontId="1" numFmtId="164" xfId="0" applyAlignment="1" applyBorder="1" applyFont="1" applyNumberFormat="1">
      <alignment horizontal="center" readingOrder="0"/>
    </xf>
    <xf borderId="53" fillId="0" fontId="6" numFmtId="0" xfId="0" applyAlignment="1" applyBorder="1" applyFont="1">
      <alignment horizontal="center"/>
    </xf>
    <xf borderId="54" fillId="0" fontId="6" numFmtId="0" xfId="0" applyAlignment="1" applyBorder="1" applyFont="1">
      <alignment horizontal="center"/>
    </xf>
    <xf borderId="55" fillId="0" fontId="6" numFmtId="0" xfId="0" applyAlignment="1" applyBorder="1" applyFont="1">
      <alignment horizontal="center"/>
    </xf>
    <xf borderId="33" fillId="0" fontId="1" numFmtId="0" xfId="0" applyAlignment="1" applyBorder="1" applyFont="1">
      <alignment horizontal="center" readingOrder="0"/>
    </xf>
    <xf borderId="56" fillId="0" fontId="6" numFmtId="0" xfId="0" applyAlignment="1" applyBorder="1" applyFont="1">
      <alignment horizontal="center"/>
    </xf>
    <xf borderId="38" fillId="0" fontId="1" numFmtId="0" xfId="0" applyAlignment="1" applyBorder="1" applyFont="1">
      <alignment horizontal="center" readingOrder="0"/>
    </xf>
    <xf borderId="57" fillId="0" fontId="6" numFmtId="0" xfId="0" applyAlignment="1" applyBorder="1" applyFont="1">
      <alignment horizontal="center"/>
    </xf>
    <xf borderId="20" fillId="0" fontId="6" numFmtId="0" xfId="0" applyAlignment="1" applyBorder="1" applyFont="1">
      <alignment horizontal="center" shrinkToFit="0" vertical="center" wrapText="1"/>
    </xf>
    <xf borderId="58" fillId="4" fontId="1" numFmtId="0" xfId="0" applyAlignment="1" applyBorder="1" applyFont="1">
      <alignment horizontal="center" readingOrder="0"/>
    </xf>
    <xf borderId="44" fillId="0" fontId="1" numFmtId="0" xfId="0" applyAlignment="1" applyBorder="1" applyFont="1">
      <alignment horizontal="center" readingOrder="0"/>
    </xf>
    <xf borderId="59" fillId="0" fontId="6" numFmtId="0" xfId="0" applyAlignment="1" applyBorder="1" applyFont="1">
      <alignment horizontal="center"/>
    </xf>
    <xf borderId="23" fillId="0" fontId="3" numFmtId="0" xfId="0" applyBorder="1" applyFont="1"/>
    <xf borderId="14" fillId="4" fontId="1" numFmtId="0" xfId="0" applyAlignment="1" applyBorder="1" applyFont="1">
      <alignment horizontal="center"/>
    </xf>
    <xf borderId="60" fillId="4" fontId="1" numFmtId="0" xfId="0" applyAlignment="1" applyBorder="1" applyFont="1">
      <alignment horizontal="center"/>
    </xf>
    <xf borderId="36" fillId="0" fontId="3" numFmtId="0" xfId="0" applyBorder="1" applyFont="1"/>
    <xf borderId="61" fillId="0" fontId="1" numFmtId="164" xfId="0" applyAlignment="1" applyBorder="1" applyFont="1" applyNumberFormat="1">
      <alignment horizontal="center"/>
    </xf>
    <xf borderId="62" fillId="0" fontId="3" numFmtId="0" xfId="0" applyBorder="1" applyFont="1"/>
    <xf borderId="24" fillId="4" fontId="1" numFmtId="0" xfId="0" applyAlignment="1" applyBorder="1" applyFont="1">
      <alignment horizontal="center" readingOrder="0"/>
    </xf>
    <xf borderId="47" fillId="0" fontId="6" numFmtId="0" xfId="0" applyAlignment="1" applyBorder="1" applyFont="1">
      <alignment horizontal="center"/>
    </xf>
    <xf borderId="54" fillId="0" fontId="6" numFmtId="0" xfId="0" applyAlignment="1" applyBorder="1" applyFont="1">
      <alignment horizontal="center" readingOrder="0"/>
    </xf>
    <xf borderId="63" fillId="0" fontId="1" numFmtId="0" xfId="0" applyAlignment="1" applyBorder="1" applyFont="1">
      <alignment horizontal="center"/>
    </xf>
    <xf borderId="27" fillId="0" fontId="6" numFmtId="0" xfId="0" applyAlignment="1" applyBorder="1" applyFont="1">
      <alignment horizontal="center"/>
    </xf>
    <xf borderId="63" fillId="0" fontId="1" numFmtId="0" xfId="0" applyAlignment="1" applyBorder="1" applyFont="1">
      <alignment horizontal="center" readingOrder="0"/>
    </xf>
    <xf borderId="43" fillId="0" fontId="1" numFmtId="0" xfId="0" applyAlignment="1" applyBorder="1" applyFont="1">
      <alignment horizontal="center" readingOrder="0"/>
    </xf>
    <xf borderId="64" fillId="0" fontId="1" numFmtId="0" xfId="0" applyAlignment="1" applyBorder="1" applyFont="1">
      <alignment horizontal="center"/>
    </xf>
    <xf borderId="65" fillId="0" fontId="6" numFmtId="0" xfId="0" applyAlignment="1" applyBorder="1" applyFont="1">
      <alignment horizontal="center"/>
    </xf>
    <xf borderId="8" fillId="5" fontId="1" numFmtId="0" xfId="0" applyAlignment="1" applyBorder="1" applyFont="1">
      <alignment horizontal="center"/>
    </xf>
    <xf borderId="11" fillId="4" fontId="1" numFmtId="0" xfId="0" applyAlignment="1" applyBorder="1" applyFont="1">
      <alignment horizontal="center"/>
    </xf>
    <xf borderId="1" fillId="2" fontId="2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/>
    </xf>
    <xf borderId="5" fillId="3" fontId="1" numFmtId="0" xfId="0" applyAlignment="1" applyBorder="1" applyFont="1">
      <alignment horizontal="center" readingOrder="0" shrinkToFit="0" vertical="center" wrapText="1"/>
    </xf>
    <xf borderId="8" fillId="3" fontId="1" numFmtId="0" xfId="0" applyAlignment="1" applyBorder="1" applyFont="1">
      <alignment horizontal="center" readingOrder="0"/>
    </xf>
    <xf borderId="14" fillId="0" fontId="1" numFmtId="0" xfId="0" applyAlignment="1" applyBorder="1" applyFont="1">
      <alignment horizontal="center" readingOrder="0"/>
    </xf>
    <xf borderId="17" fillId="0" fontId="1" numFmtId="165" xfId="0" applyAlignment="1" applyBorder="1" applyFont="1" applyNumberFormat="1">
      <alignment horizontal="center" readingOrder="0"/>
    </xf>
    <xf borderId="53" fillId="0" fontId="6" numFmtId="0" xfId="0" applyAlignment="1" applyBorder="1" applyFont="1">
      <alignment horizontal="center" readingOrder="0"/>
    </xf>
    <xf borderId="60" fillId="0" fontId="1" numFmtId="0" xfId="0" applyAlignment="1" applyBorder="1" applyFont="1">
      <alignment horizontal="center"/>
    </xf>
    <xf borderId="47" fillId="0" fontId="1" numFmtId="0" xfId="0" applyAlignment="1" applyBorder="1" applyFont="1">
      <alignment horizontal="center" readingOrder="0"/>
    </xf>
    <xf borderId="28" fillId="0" fontId="1" numFmtId="0" xfId="0" applyAlignment="1" applyBorder="1" applyFont="1">
      <alignment horizontal="center" readingOrder="0"/>
    </xf>
    <xf borderId="66" fillId="0" fontId="1" numFmtId="0" xfId="0" applyAlignment="1" applyBorder="1" applyFont="1">
      <alignment horizontal="center"/>
    </xf>
    <xf borderId="28" fillId="0" fontId="1" numFmtId="0" xfId="0" applyAlignment="1" applyBorder="1" applyFont="1">
      <alignment horizontal="center"/>
    </xf>
    <xf borderId="27" fillId="0" fontId="1" numFmtId="0" xfId="0" applyAlignment="1" applyBorder="1" applyFont="1">
      <alignment horizontal="center" readingOrder="0"/>
    </xf>
    <xf borderId="29" fillId="4" fontId="1" numFmtId="0" xfId="0" applyAlignment="1" applyBorder="1" applyFont="1">
      <alignment horizontal="center" readingOrder="0"/>
    </xf>
    <xf borderId="28" fillId="0" fontId="1" numFmtId="0" xfId="0" applyAlignment="1" applyBorder="1" applyFont="1">
      <alignment horizontal="center"/>
    </xf>
    <xf borderId="66" fillId="0" fontId="1" numFmtId="0" xfId="0" applyAlignment="1" applyBorder="1" applyFont="1">
      <alignment horizontal="center" readingOrder="0"/>
    </xf>
    <xf borderId="29" fillId="0" fontId="1" numFmtId="0" xfId="0" applyAlignment="1" applyBorder="1" applyFont="1">
      <alignment horizontal="center"/>
    </xf>
    <xf borderId="29" fillId="4" fontId="1" numFmtId="0" xfId="0" applyAlignment="1" applyBorder="1" applyFont="1">
      <alignment horizontal="center"/>
    </xf>
    <xf borderId="57" fillId="0" fontId="6" numFmtId="0" xfId="0" applyAlignment="1" applyBorder="1" applyFont="1">
      <alignment horizontal="center" readingOrder="0"/>
    </xf>
    <xf borderId="20" fillId="0" fontId="1" numFmtId="0" xfId="0" applyAlignment="1" applyBorder="1" applyFont="1">
      <alignment horizontal="center"/>
    </xf>
    <xf borderId="67" fillId="0" fontId="1" numFmtId="0" xfId="0" applyAlignment="1" applyBorder="1" applyFont="1">
      <alignment horizontal="center"/>
    </xf>
    <xf borderId="65" fillId="0" fontId="1" numFmtId="0" xfId="0" applyAlignment="1" applyBorder="1" applyFont="1">
      <alignment horizontal="center" readingOrder="0"/>
    </xf>
    <xf borderId="5" fillId="5" fontId="1" numFmtId="0" xfId="0" applyAlignment="1" applyBorder="1" applyFont="1">
      <alignment horizontal="center" readingOrder="0" shrinkToFit="0" vertical="center" wrapText="1"/>
    </xf>
    <xf borderId="8" fillId="5" fontId="1" numFmtId="0" xfId="0" applyAlignment="1" applyBorder="1" applyFont="1">
      <alignment horizontal="center" readingOrder="0"/>
    </xf>
    <xf borderId="6" fillId="5" fontId="1" numFmtId="0" xfId="0" applyAlignment="1" applyBorder="1" applyFont="1">
      <alignment horizontal="center" readingOrder="0"/>
    </xf>
    <xf borderId="22" fillId="4" fontId="1" numFmtId="0" xfId="0" applyAlignment="1" applyBorder="1" applyFont="1">
      <alignment horizontal="center" readingOrder="0"/>
    </xf>
    <xf borderId="23" fillId="4" fontId="1" numFmtId="0" xfId="0" applyAlignment="1" applyBorder="1" applyFont="1">
      <alignment horizontal="center" readingOrder="0"/>
    </xf>
    <xf borderId="56" fillId="0" fontId="6" numFmtId="0" xfId="0" applyAlignment="1" applyBorder="1" applyFont="1">
      <alignment horizontal="center" readingOrder="0"/>
    </xf>
    <xf borderId="17" fillId="0" fontId="1" numFmtId="0" xfId="0" applyAlignment="1" applyBorder="1" applyFont="1">
      <alignment horizontal="center" readingOrder="0"/>
    </xf>
    <xf borderId="19" fillId="0" fontId="1" numFmtId="0" xfId="0" applyAlignment="1" applyBorder="1" applyFont="1">
      <alignment horizontal="center"/>
    </xf>
    <xf borderId="35" fillId="4" fontId="1" numFmtId="0" xfId="0" applyAlignment="1" applyBorder="1" applyFont="1">
      <alignment horizontal="center" readingOrder="0"/>
    </xf>
    <xf borderId="17" fillId="0" fontId="1" numFmtId="0" xfId="0" applyAlignment="1" applyBorder="1" applyFont="1">
      <alignment horizontal="center"/>
    </xf>
    <xf borderId="68" fillId="4" fontId="1" numFmtId="0" xfId="0" applyAlignment="1" applyBorder="1" applyFont="1">
      <alignment horizontal="center" readingOrder="0"/>
    </xf>
    <xf borderId="65" fillId="0" fontId="1" numFmtId="0" xfId="0" applyAlignment="1" applyBorder="1" applyFont="1">
      <alignment horizontal="center"/>
    </xf>
    <xf borderId="60" fillId="4" fontId="1" numFmtId="0" xfId="0" applyAlignment="1" applyBorder="1" applyFont="1">
      <alignment horizontal="center" readingOrder="0"/>
    </xf>
    <xf borderId="0" fillId="0" fontId="7" numFmtId="0" xfId="0" applyAlignment="1" applyFont="1">
      <alignment readingOrder="0" shrinkToFit="0" vertical="bottom" wrapText="0"/>
    </xf>
    <xf borderId="17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 readingOrder="0"/>
    </xf>
    <xf borderId="35" fillId="0" fontId="1" numFmtId="0" xfId="0" applyAlignment="1" applyBorder="1" applyFont="1">
      <alignment horizontal="center"/>
    </xf>
    <xf borderId="45" fillId="0" fontId="1" numFmtId="0" xfId="0" applyAlignment="1" applyBorder="1" applyFont="1">
      <alignment horizontal="center" readingOrder="0"/>
    </xf>
    <xf borderId="54" fillId="4" fontId="6" numFmtId="0" xfId="0" applyAlignment="1" applyBorder="1" applyFont="1">
      <alignment horizontal="center" readingOrder="0"/>
    </xf>
    <xf borderId="57" fillId="4" fontId="6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2</xdr:row>
      <xdr:rowOff>104775</xdr:rowOff>
    </xdr:from>
    <xdr:ext cx="57150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552450</xdr:colOff>
      <xdr:row>0</xdr:row>
      <xdr:rowOff>38100</xdr:rowOff>
    </xdr:from>
    <xdr:ext cx="2209800" cy="8382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</xdr:row>
      <xdr:rowOff>161925</xdr:rowOff>
    </xdr:from>
    <xdr:ext cx="49530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18</xdr:row>
      <xdr:rowOff>95250</xdr:rowOff>
    </xdr:from>
    <xdr:ext cx="57150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933450</xdr:colOff>
      <xdr:row>0</xdr:row>
      <xdr:rowOff>57150</xdr:rowOff>
    </xdr:from>
    <xdr:ext cx="2209800" cy="733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</xdr:row>
      <xdr:rowOff>152400</xdr:rowOff>
    </xdr:from>
    <xdr:ext cx="495300" cy="5048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</xdr:row>
      <xdr:rowOff>123825</xdr:rowOff>
    </xdr:from>
    <xdr:ext cx="495300" cy="5048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20.0"/>
    <col customWidth="1" min="3" max="3" width="14.0"/>
    <col customWidth="1" min="4" max="4" width="5.0"/>
    <col customWidth="1" min="5" max="5" width="17.86"/>
    <col customWidth="1" min="6" max="6" width="5.0"/>
    <col customWidth="1" min="7" max="7" width="17.0"/>
    <col customWidth="1" min="8" max="8" width="7.57"/>
    <col customWidth="1" min="9" max="9" width="16.0"/>
    <col customWidth="1" min="10" max="10" width="6.71"/>
    <col customWidth="1" min="11" max="11" width="14.71"/>
    <col customWidth="1" min="12" max="17" width="10.71"/>
  </cols>
  <sheetData>
    <row r="1" ht="74.25" customHeight="1">
      <c r="C1" s="1"/>
      <c r="D1" s="1"/>
      <c r="E1" s="1"/>
      <c r="F1" s="1"/>
      <c r="G1" s="1"/>
      <c r="H1" s="1"/>
      <c r="I1" s="1"/>
      <c r="J1" s="1"/>
    </row>
    <row r="2" ht="30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5"/>
      <c r="M2" s="5"/>
      <c r="N2" s="5"/>
      <c r="O2" s="5"/>
      <c r="P2" s="5"/>
      <c r="Q2" s="5"/>
    </row>
    <row r="3" ht="14.25" customHeight="1">
      <c r="A3" s="1"/>
      <c r="B3" s="6"/>
      <c r="C3" s="6"/>
      <c r="D3" s="6"/>
      <c r="E3" s="6"/>
      <c r="F3" s="6"/>
      <c r="G3" s="6"/>
      <c r="H3" s="6"/>
      <c r="I3" s="6"/>
      <c r="J3" s="1"/>
    </row>
    <row r="4" ht="13.5" customHeight="1">
      <c r="B4" s="7" t="s">
        <v>1</v>
      </c>
      <c r="C4" s="8" t="s">
        <v>2</v>
      </c>
      <c r="D4" s="9"/>
      <c r="E4" s="8" t="s">
        <v>3</v>
      </c>
      <c r="F4" s="9"/>
      <c r="G4" s="8" t="s">
        <v>4</v>
      </c>
      <c r="H4" s="9"/>
      <c r="I4" s="10" t="s">
        <v>5</v>
      </c>
      <c r="J4" s="11"/>
      <c r="K4" s="12" t="s">
        <v>6</v>
      </c>
    </row>
    <row r="5" ht="15.75" customHeight="1">
      <c r="B5" s="13"/>
      <c r="C5" s="14" t="s">
        <v>7</v>
      </c>
      <c r="D5" s="15"/>
      <c r="E5" s="16" t="s">
        <v>8</v>
      </c>
      <c r="F5" s="11"/>
      <c r="G5" s="17" t="s">
        <v>8</v>
      </c>
      <c r="H5" s="18"/>
      <c r="I5" s="19" t="s">
        <v>9</v>
      </c>
      <c r="J5" s="20"/>
      <c r="K5" s="13"/>
    </row>
    <row r="6" ht="15.0" customHeight="1">
      <c r="B6" s="21"/>
      <c r="C6" s="22" t="s">
        <v>10</v>
      </c>
      <c r="D6" s="23"/>
      <c r="E6" s="24" t="s">
        <v>11</v>
      </c>
      <c r="F6" s="23"/>
      <c r="G6" s="22" t="s">
        <v>12</v>
      </c>
      <c r="H6" s="25"/>
      <c r="I6" s="26" t="s">
        <v>13</v>
      </c>
      <c r="J6" s="27"/>
      <c r="K6" s="21"/>
    </row>
    <row r="7" ht="14.25" customHeight="1">
      <c r="A7" s="28" t="s">
        <v>14</v>
      </c>
      <c r="B7" s="29" t="s">
        <v>15</v>
      </c>
      <c r="C7" s="30">
        <v>15.0</v>
      </c>
      <c r="D7" s="31"/>
      <c r="E7" s="32">
        <v>15.0</v>
      </c>
      <c r="F7" s="33"/>
      <c r="G7" s="34">
        <v>15.0</v>
      </c>
      <c r="H7" s="35"/>
      <c r="I7" s="36">
        <v>15.0</v>
      </c>
      <c r="J7" s="37"/>
      <c r="K7" s="38">
        <f t="shared" ref="K7:K18" si="1">SUM(C7:J7)</f>
        <v>60</v>
      </c>
    </row>
    <row r="8" ht="14.25" customHeight="1">
      <c r="A8" s="39" t="s">
        <v>16</v>
      </c>
      <c r="B8" s="40" t="s">
        <v>17</v>
      </c>
      <c r="C8" s="41">
        <v>14.0</v>
      </c>
      <c r="D8" s="42"/>
      <c r="E8" s="43">
        <v>12.0</v>
      </c>
      <c r="F8" s="44"/>
      <c r="G8" s="45">
        <v>14.0</v>
      </c>
      <c r="H8" s="46"/>
      <c r="I8" s="47">
        <v>14.0</v>
      </c>
      <c r="J8" s="48"/>
      <c r="K8" s="49">
        <f t="shared" si="1"/>
        <v>54</v>
      </c>
    </row>
    <row r="9" ht="14.25" customHeight="1">
      <c r="A9" s="39" t="s">
        <v>18</v>
      </c>
      <c r="B9" s="40" t="s">
        <v>19</v>
      </c>
      <c r="C9" s="41">
        <v>13.0</v>
      </c>
      <c r="D9" s="42"/>
      <c r="E9" s="43">
        <v>13.0</v>
      </c>
      <c r="F9" s="44"/>
      <c r="G9" s="45">
        <v>13.0</v>
      </c>
      <c r="H9" s="46"/>
      <c r="I9" s="47">
        <v>13.0</v>
      </c>
      <c r="J9" s="48"/>
      <c r="K9" s="49">
        <f t="shared" si="1"/>
        <v>52</v>
      </c>
    </row>
    <row r="10" ht="14.25" customHeight="1">
      <c r="A10" s="39" t="s">
        <v>20</v>
      </c>
      <c r="B10" s="40" t="s">
        <v>21</v>
      </c>
      <c r="C10" s="41">
        <v>12.0</v>
      </c>
      <c r="D10" s="42"/>
      <c r="E10" s="43">
        <v>14.0</v>
      </c>
      <c r="F10" s="44"/>
      <c r="G10" s="45">
        <v>12.0</v>
      </c>
      <c r="H10" s="46"/>
      <c r="I10" s="47">
        <v>11.0</v>
      </c>
      <c r="J10" s="48"/>
      <c r="K10" s="49">
        <f t="shared" si="1"/>
        <v>49</v>
      </c>
    </row>
    <row r="11" ht="14.25" customHeight="1">
      <c r="A11" s="39" t="s">
        <v>22</v>
      </c>
      <c r="B11" s="40" t="s">
        <v>23</v>
      </c>
      <c r="C11" s="41">
        <v>10.0</v>
      </c>
      <c r="D11" s="42"/>
      <c r="E11" s="50">
        <v>11.0</v>
      </c>
      <c r="F11" s="44"/>
      <c r="G11" s="51">
        <f>10/4*3</f>
        <v>7.5</v>
      </c>
      <c r="H11" s="46"/>
      <c r="I11" s="47">
        <v>10.0</v>
      </c>
      <c r="J11" s="48"/>
      <c r="K11" s="49">
        <f t="shared" si="1"/>
        <v>38.5</v>
      </c>
    </row>
    <row r="12" ht="14.25" customHeight="1">
      <c r="A12" s="39" t="s">
        <v>24</v>
      </c>
      <c r="B12" s="39" t="s">
        <v>25</v>
      </c>
      <c r="C12" s="41">
        <v>11.0</v>
      </c>
      <c r="D12" s="42"/>
      <c r="E12" s="43">
        <v>10.0</v>
      </c>
      <c r="F12" s="44"/>
      <c r="G12" s="51">
        <v>0.0</v>
      </c>
      <c r="H12" s="46"/>
      <c r="I12" s="47">
        <v>12.0</v>
      </c>
      <c r="J12" s="48"/>
      <c r="K12" s="49">
        <f t="shared" si="1"/>
        <v>33</v>
      </c>
    </row>
    <row r="13" ht="14.25" customHeight="1">
      <c r="A13" s="39" t="s">
        <v>26</v>
      </c>
      <c r="B13" s="52" t="s">
        <v>27</v>
      </c>
      <c r="C13" s="53">
        <v>8.0</v>
      </c>
      <c r="D13" s="54"/>
      <c r="E13" s="55">
        <v>7.0</v>
      </c>
      <c r="F13" s="56"/>
      <c r="G13" s="57">
        <v>7.0</v>
      </c>
      <c r="H13" s="58"/>
      <c r="I13" s="59">
        <v>6.0</v>
      </c>
      <c r="J13" s="60"/>
      <c r="K13" s="49">
        <f t="shared" si="1"/>
        <v>28</v>
      </c>
    </row>
    <row r="14" ht="14.25" customHeight="1">
      <c r="A14" s="39" t="s">
        <v>28</v>
      </c>
      <c r="B14" s="52" t="s">
        <v>29</v>
      </c>
      <c r="C14" s="53">
        <v>0.0</v>
      </c>
      <c r="D14" s="54"/>
      <c r="E14" s="61">
        <v>8.0</v>
      </c>
      <c r="F14" s="56"/>
      <c r="G14" s="57">
        <v>9.0</v>
      </c>
      <c r="H14" s="58"/>
      <c r="I14" s="59">
        <v>8.0</v>
      </c>
      <c r="J14" s="60"/>
      <c r="K14" s="49">
        <f t="shared" si="1"/>
        <v>25</v>
      </c>
    </row>
    <row r="15" ht="14.25" customHeight="1">
      <c r="A15" s="39" t="s">
        <v>30</v>
      </c>
      <c r="B15" s="52" t="s">
        <v>31</v>
      </c>
      <c r="C15" s="53">
        <v>0.0</v>
      </c>
      <c r="D15" s="54"/>
      <c r="E15" s="55">
        <f>9/4*3</f>
        <v>6.75</v>
      </c>
      <c r="F15" s="55" t="s">
        <v>32</v>
      </c>
      <c r="G15" s="62">
        <v>8.0</v>
      </c>
      <c r="H15" s="58"/>
      <c r="I15" s="59">
        <v>7.0</v>
      </c>
      <c r="J15" s="60"/>
      <c r="K15" s="49">
        <f t="shared" si="1"/>
        <v>21.75</v>
      </c>
    </row>
    <row r="16" ht="14.25" customHeight="1">
      <c r="A16" s="39" t="s">
        <v>33</v>
      </c>
      <c r="B16" s="63" t="s">
        <v>34</v>
      </c>
      <c r="C16" s="59">
        <v>0.0</v>
      </c>
      <c r="D16" s="54"/>
      <c r="E16" s="64">
        <v>0.0</v>
      </c>
      <c r="F16" s="56"/>
      <c r="G16" s="57">
        <v>11.0</v>
      </c>
      <c r="H16" s="58"/>
      <c r="I16" s="59">
        <v>9.0</v>
      </c>
      <c r="J16" s="60"/>
      <c r="K16" s="49">
        <f t="shared" si="1"/>
        <v>20</v>
      </c>
    </row>
    <row r="17" ht="14.25" customHeight="1">
      <c r="A17" s="65" t="s">
        <v>35</v>
      </c>
      <c r="B17" s="52" t="s">
        <v>36</v>
      </c>
      <c r="C17" s="53">
        <v>9.0</v>
      </c>
      <c r="D17" s="54"/>
      <c r="E17" s="55">
        <v>0.0</v>
      </c>
      <c r="F17" s="56"/>
      <c r="G17" s="57">
        <v>0.0</v>
      </c>
      <c r="H17" s="58"/>
      <c r="I17" s="59">
        <v>0.0</v>
      </c>
      <c r="J17" s="60"/>
      <c r="K17" s="49">
        <f t="shared" si="1"/>
        <v>9</v>
      </c>
    </row>
    <row r="18" ht="14.25" customHeight="1">
      <c r="A18" s="65" t="s">
        <v>37</v>
      </c>
      <c r="B18" s="66" t="s">
        <v>38</v>
      </c>
      <c r="C18" s="67">
        <v>0.0</v>
      </c>
      <c r="D18" s="68"/>
      <c r="E18" s="69">
        <v>0.0</v>
      </c>
      <c r="F18" s="70"/>
      <c r="G18" s="71">
        <v>0.0</v>
      </c>
      <c r="H18" s="72"/>
      <c r="I18" s="73">
        <v>0.0</v>
      </c>
      <c r="J18" s="74"/>
      <c r="K18" s="75">
        <f t="shared" si="1"/>
        <v>0</v>
      </c>
    </row>
    <row r="19" ht="14.25" customHeight="1">
      <c r="C19" s="1"/>
      <c r="D19" s="1"/>
      <c r="E19" s="1"/>
      <c r="F19" s="1"/>
      <c r="G19" s="1"/>
      <c r="H19" s="1"/>
      <c r="I19" s="1"/>
      <c r="J19" s="1"/>
    </row>
    <row r="20" ht="14.25" customHeight="1">
      <c r="B20" s="76" t="s">
        <v>39</v>
      </c>
      <c r="C20" s="77" t="s">
        <v>2</v>
      </c>
      <c r="D20" s="9"/>
      <c r="E20" s="77" t="s">
        <v>3</v>
      </c>
      <c r="F20" s="9"/>
      <c r="G20" s="77" t="s">
        <v>4</v>
      </c>
      <c r="H20" s="9"/>
      <c r="I20" s="77" t="s">
        <v>5</v>
      </c>
      <c r="J20" s="9"/>
      <c r="K20" s="78" t="s">
        <v>6</v>
      </c>
    </row>
    <row r="21" ht="14.25" customHeight="1">
      <c r="B21" s="13"/>
      <c r="C21" s="14" t="s">
        <v>40</v>
      </c>
      <c r="D21" s="15"/>
      <c r="E21" s="16" t="s">
        <v>41</v>
      </c>
      <c r="F21" s="18"/>
      <c r="G21" s="17" t="s">
        <v>42</v>
      </c>
      <c r="H21" s="18"/>
      <c r="I21" s="79" t="s">
        <v>43</v>
      </c>
      <c r="J21" s="20"/>
      <c r="K21" s="13"/>
    </row>
    <row r="22" ht="13.5" customHeight="1">
      <c r="B22" s="21"/>
      <c r="C22" s="22" t="s">
        <v>10</v>
      </c>
      <c r="D22" s="23"/>
      <c r="E22" s="24" t="s">
        <v>11</v>
      </c>
      <c r="F22" s="23"/>
      <c r="G22" s="80">
        <v>45984.0</v>
      </c>
      <c r="H22" s="23"/>
      <c r="I22" s="26">
        <v>46004.0</v>
      </c>
      <c r="J22" s="27"/>
      <c r="K22" s="21"/>
    </row>
    <row r="23" ht="14.25" customHeight="1">
      <c r="A23" s="28" t="s">
        <v>14</v>
      </c>
      <c r="B23" s="81" t="s">
        <v>44</v>
      </c>
      <c r="C23" s="30">
        <v>14.0</v>
      </c>
      <c r="D23" s="35"/>
      <c r="E23" s="82">
        <v>15.0</v>
      </c>
      <c r="F23" s="83"/>
      <c r="G23" s="84">
        <v>15.0</v>
      </c>
      <c r="H23" s="35"/>
      <c r="I23" s="82">
        <v>15.0</v>
      </c>
      <c r="J23" s="83"/>
      <c r="K23" s="38">
        <f t="shared" ref="K23:K34" si="2">SUM(C23:J23)</f>
        <v>59</v>
      </c>
    </row>
    <row r="24" ht="14.25" customHeight="1">
      <c r="A24" s="39" t="s">
        <v>16</v>
      </c>
      <c r="B24" s="85" t="s">
        <v>45</v>
      </c>
      <c r="C24" s="41">
        <v>15.0</v>
      </c>
      <c r="D24" s="46"/>
      <c r="E24" s="47">
        <v>14.0</v>
      </c>
      <c r="F24" s="48"/>
      <c r="G24" s="51">
        <v>13.0</v>
      </c>
      <c r="H24" s="46"/>
      <c r="I24" s="47">
        <v>14.0</v>
      </c>
      <c r="J24" s="48"/>
      <c r="K24" s="49">
        <f t="shared" si="2"/>
        <v>56</v>
      </c>
    </row>
    <row r="25" ht="14.25" customHeight="1">
      <c r="A25" s="39" t="s">
        <v>18</v>
      </c>
      <c r="B25" s="85" t="s">
        <v>46</v>
      </c>
      <c r="C25" s="41">
        <v>12.0</v>
      </c>
      <c r="D25" s="46"/>
      <c r="E25" s="86">
        <v>13.0</v>
      </c>
      <c r="F25" s="48"/>
      <c r="G25" s="87">
        <v>14.0</v>
      </c>
      <c r="H25" s="46"/>
      <c r="I25" s="47">
        <v>12.0</v>
      </c>
      <c r="J25" s="48"/>
      <c r="K25" s="49">
        <f t="shared" si="2"/>
        <v>51</v>
      </c>
    </row>
    <row r="26" ht="14.25" customHeight="1">
      <c r="A26" s="39" t="s">
        <v>20</v>
      </c>
      <c r="B26" s="40" t="s">
        <v>47</v>
      </c>
      <c r="C26" s="41">
        <v>10.0</v>
      </c>
      <c r="D26" s="46"/>
      <c r="E26" s="47">
        <v>12.0</v>
      </c>
      <c r="F26" s="48"/>
      <c r="G26" s="87">
        <v>12.0</v>
      </c>
      <c r="H26" s="46"/>
      <c r="I26" s="47">
        <v>13.0</v>
      </c>
      <c r="J26" s="48"/>
      <c r="K26" s="49">
        <f t="shared" si="2"/>
        <v>47</v>
      </c>
    </row>
    <row r="27" ht="14.25" customHeight="1">
      <c r="A27" s="39" t="s">
        <v>22</v>
      </c>
      <c r="B27" s="85" t="s">
        <v>48</v>
      </c>
      <c r="C27" s="41">
        <v>9.0</v>
      </c>
      <c r="D27" s="46"/>
      <c r="E27" s="47">
        <v>9.0</v>
      </c>
      <c r="F27" s="48"/>
      <c r="G27" s="87">
        <v>9.0</v>
      </c>
      <c r="H27" s="46"/>
      <c r="I27" s="47">
        <v>8.0</v>
      </c>
      <c r="J27" s="48"/>
      <c r="K27" s="49">
        <f t="shared" si="2"/>
        <v>35</v>
      </c>
    </row>
    <row r="28" ht="14.25" customHeight="1">
      <c r="A28" s="39" t="s">
        <v>24</v>
      </c>
      <c r="B28" s="40" t="s">
        <v>49</v>
      </c>
      <c r="C28" s="41">
        <v>13.0</v>
      </c>
      <c r="D28" s="46"/>
      <c r="E28" s="47">
        <v>11.0</v>
      </c>
      <c r="F28" s="48"/>
      <c r="G28" s="51">
        <v>0.0</v>
      </c>
      <c r="H28" s="46"/>
      <c r="I28" s="47">
        <v>11.0</v>
      </c>
      <c r="J28" s="48"/>
      <c r="K28" s="49">
        <f t="shared" si="2"/>
        <v>35</v>
      </c>
    </row>
    <row r="29" ht="14.25" customHeight="1">
      <c r="A29" s="39" t="s">
        <v>26</v>
      </c>
      <c r="B29" s="85" t="s">
        <v>50</v>
      </c>
      <c r="C29" s="41">
        <v>11.0</v>
      </c>
      <c r="D29" s="46"/>
      <c r="E29" s="47">
        <v>10.0</v>
      </c>
      <c r="F29" s="48"/>
      <c r="G29" s="87">
        <v>11.0</v>
      </c>
      <c r="H29" s="46"/>
      <c r="I29" s="47">
        <v>0.0</v>
      </c>
      <c r="J29" s="48"/>
      <c r="K29" s="49">
        <f t="shared" si="2"/>
        <v>32</v>
      </c>
    </row>
    <row r="30" ht="14.25" customHeight="1">
      <c r="A30" s="39" t="s">
        <v>28</v>
      </c>
      <c r="B30" s="52" t="s">
        <v>51</v>
      </c>
      <c r="C30" s="53">
        <v>7.0</v>
      </c>
      <c r="D30" s="58"/>
      <c r="E30" s="59">
        <v>7.0</v>
      </c>
      <c r="F30" s="60"/>
      <c r="G30" s="88">
        <v>10.0</v>
      </c>
      <c r="H30" s="58"/>
      <c r="I30" s="59">
        <v>7.0</v>
      </c>
      <c r="J30" s="60"/>
      <c r="K30" s="49">
        <f t="shared" si="2"/>
        <v>31</v>
      </c>
    </row>
    <row r="31" ht="14.25" customHeight="1">
      <c r="A31" s="39" t="s">
        <v>30</v>
      </c>
      <c r="B31" s="89" t="s">
        <v>52</v>
      </c>
      <c r="C31" s="53">
        <v>5.0</v>
      </c>
      <c r="D31" s="58"/>
      <c r="E31" s="59">
        <v>6.0</v>
      </c>
      <c r="F31" s="60"/>
      <c r="G31" s="57">
        <v>7.0</v>
      </c>
      <c r="H31" s="58"/>
      <c r="I31" s="59">
        <f>10/4*3</f>
        <v>7.5</v>
      </c>
      <c r="J31" s="90" t="s">
        <v>32</v>
      </c>
      <c r="K31" s="49">
        <f t="shared" si="2"/>
        <v>25.5</v>
      </c>
    </row>
    <row r="32" ht="14.25" customHeight="1">
      <c r="A32" s="39" t="s">
        <v>33</v>
      </c>
      <c r="B32" s="52" t="s">
        <v>53</v>
      </c>
      <c r="C32" s="53">
        <v>8.0</v>
      </c>
      <c r="D32" s="58"/>
      <c r="E32" s="59">
        <v>8.0</v>
      </c>
      <c r="F32" s="60"/>
      <c r="G32" s="88">
        <v>8.0</v>
      </c>
      <c r="H32" s="58"/>
      <c r="I32" s="59">
        <v>0.0</v>
      </c>
      <c r="J32" s="60"/>
      <c r="K32" s="49">
        <f t="shared" si="2"/>
        <v>24</v>
      </c>
    </row>
    <row r="33" ht="14.25" customHeight="1">
      <c r="A33" s="65" t="s">
        <v>35</v>
      </c>
      <c r="B33" s="89" t="s">
        <v>54</v>
      </c>
      <c r="C33" s="53">
        <v>6.0</v>
      </c>
      <c r="D33" s="58"/>
      <c r="E33" s="59">
        <v>5.0</v>
      </c>
      <c r="F33" s="60"/>
      <c r="G33" s="57">
        <v>0.0</v>
      </c>
      <c r="H33" s="58"/>
      <c r="I33" s="59">
        <v>9.0</v>
      </c>
      <c r="J33" s="60"/>
      <c r="K33" s="49">
        <f t="shared" si="2"/>
        <v>20</v>
      </c>
    </row>
    <row r="34" ht="14.25" customHeight="1">
      <c r="A34" s="65" t="s">
        <v>37</v>
      </c>
      <c r="B34" s="91" t="s">
        <v>55</v>
      </c>
      <c r="C34" s="73">
        <v>0.0</v>
      </c>
      <c r="D34" s="72"/>
      <c r="E34" s="73">
        <v>4.0</v>
      </c>
      <c r="F34" s="74"/>
      <c r="G34" s="71">
        <v>0.0</v>
      </c>
      <c r="H34" s="72"/>
      <c r="I34" s="73">
        <v>0.0</v>
      </c>
      <c r="J34" s="74"/>
      <c r="K34" s="75">
        <f t="shared" si="2"/>
        <v>4</v>
      </c>
    </row>
    <row r="35" ht="14.25" customHeight="1">
      <c r="A35" s="92"/>
      <c r="B35" s="92"/>
      <c r="C35" s="1"/>
      <c r="D35" s="1"/>
      <c r="E35" s="1"/>
      <c r="F35" s="1"/>
      <c r="G35" s="1"/>
      <c r="H35" s="1"/>
      <c r="I35" s="1"/>
      <c r="J35" s="1"/>
      <c r="K35" s="92"/>
    </row>
    <row r="36" ht="14.25" customHeight="1">
      <c r="E36" s="1"/>
      <c r="F36" s="1"/>
      <c r="G36" s="1"/>
      <c r="H36" s="1"/>
      <c r="I36" s="1"/>
      <c r="J36" s="1"/>
      <c r="K36" s="1"/>
    </row>
    <row r="37" ht="14.25" customHeight="1">
      <c r="E37" s="1"/>
      <c r="F37" s="1"/>
      <c r="G37" s="1"/>
      <c r="H37" s="1"/>
      <c r="I37" s="1"/>
      <c r="J37" s="1"/>
      <c r="K37" s="1"/>
    </row>
    <row r="38" ht="14.25" customHeight="1">
      <c r="B38" s="93" t="s">
        <v>56</v>
      </c>
      <c r="C38" s="94" t="s">
        <v>2</v>
      </c>
      <c r="D38" s="9"/>
      <c r="E38" s="95" t="s">
        <v>3</v>
      </c>
      <c r="F38" s="11"/>
      <c r="G38" s="95" t="s">
        <v>4</v>
      </c>
      <c r="H38" s="11"/>
      <c r="I38" s="94" t="s">
        <v>5</v>
      </c>
      <c r="J38" s="96"/>
      <c r="K38" s="97" t="s">
        <v>6</v>
      </c>
    </row>
    <row r="39" ht="14.25" customHeight="1">
      <c r="B39" s="13"/>
      <c r="C39" s="14" t="s">
        <v>57</v>
      </c>
      <c r="D39" s="15"/>
      <c r="E39" s="16" t="s">
        <v>58</v>
      </c>
      <c r="F39" s="11"/>
      <c r="G39" s="98" t="s">
        <v>58</v>
      </c>
      <c r="H39" s="99"/>
      <c r="I39" s="19" t="s">
        <v>58</v>
      </c>
      <c r="J39" s="20"/>
      <c r="K39" s="13"/>
    </row>
    <row r="40" ht="14.25" customHeight="1">
      <c r="A40" s="100"/>
      <c r="B40" s="21"/>
      <c r="C40" s="22" t="s">
        <v>10</v>
      </c>
      <c r="D40" s="23"/>
      <c r="E40" s="24" t="s">
        <v>11</v>
      </c>
      <c r="F40" s="23"/>
      <c r="G40" s="101">
        <v>45983.0</v>
      </c>
      <c r="H40" s="23"/>
      <c r="I40" s="22">
        <v>46004.0</v>
      </c>
      <c r="J40" s="23"/>
      <c r="K40" s="21"/>
    </row>
    <row r="41" ht="14.25" customHeight="1">
      <c r="A41" s="102" t="s">
        <v>14</v>
      </c>
      <c r="B41" s="28" t="s">
        <v>59</v>
      </c>
      <c r="C41" s="30">
        <v>15.0</v>
      </c>
      <c r="D41" s="35"/>
      <c r="E41" s="82">
        <v>15.0</v>
      </c>
      <c r="F41" s="83"/>
      <c r="G41" s="34">
        <v>14.0</v>
      </c>
      <c r="H41" s="35"/>
      <c r="I41" s="82">
        <v>15.0</v>
      </c>
      <c r="J41" s="35"/>
      <c r="K41" s="102">
        <f t="shared" ref="K41:K51" si="3">SUM(C41:J41)</f>
        <v>59</v>
      </c>
    </row>
    <row r="42" ht="14.25" customHeight="1">
      <c r="A42" s="103" t="s">
        <v>16</v>
      </c>
      <c r="B42" s="39" t="s">
        <v>60</v>
      </c>
      <c r="C42" s="41">
        <v>14.0</v>
      </c>
      <c r="D42" s="46"/>
      <c r="E42" s="47">
        <v>14.0</v>
      </c>
      <c r="F42" s="48"/>
      <c r="G42" s="87">
        <v>15.0</v>
      </c>
      <c r="H42" s="46"/>
      <c r="I42" s="47">
        <v>14.0</v>
      </c>
      <c r="J42" s="46"/>
      <c r="K42" s="104">
        <f t="shared" si="3"/>
        <v>57</v>
      </c>
    </row>
    <row r="43" ht="14.25" customHeight="1">
      <c r="A43" s="103" t="s">
        <v>18</v>
      </c>
      <c r="B43" s="39" t="s">
        <v>61</v>
      </c>
      <c r="C43" s="41">
        <v>12.0</v>
      </c>
      <c r="D43" s="46"/>
      <c r="E43" s="47">
        <v>13.0</v>
      </c>
      <c r="F43" s="48"/>
      <c r="G43" s="87">
        <v>13.0</v>
      </c>
      <c r="H43" s="46"/>
      <c r="I43" s="47">
        <v>13.0</v>
      </c>
      <c r="J43" s="46"/>
      <c r="K43" s="104">
        <f t="shared" si="3"/>
        <v>51</v>
      </c>
    </row>
    <row r="44" ht="14.25" customHeight="1">
      <c r="A44" s="103" t="s">
        <v>20</v>
      </c>
      <c r="B44" s="39" t="s">
        <v>62</v>
      </c>
      <c r="C44" s="41">
        <v>13.0</v>
      </c>
      <c r="D44" s="46"/>
      <c r="E44" s="47">
        <v>12.0</v>
      </c>
      <c r="F44" s="48"/>
      <c r="G44" s="51">
        <v>12.0</v>
      </c>
      <c r="H44" s="46"/>
      <c r="I44" s="47">
        <v>0.0</v>
      </c>
      <c r="J44" s="46"/>
      <c r="K44" s="104">
        <f t="shared" si="3"/>
        <v>37</v>
      </c>
    </row>
    <row r="45" ht="14.25" customHeight="1">
      <c r="A45" s="103" t="s">
        <v>22</v>
      </c>
      <c r="B45" s="39" t="s">
        <v>63</v>
      </c>
      <c r="C45" s="41">
        <v>7.0</v>
      </c>
      <c r="D45" s="46"/>
      <c r="E45" s="47">
        <v>9.0</v>
      </c>
      <c r="F45" s="48"/>
      <c r="G45" s="51">
        <v>6.0</v>
      </c>
      <c r="H45" s="46"/>
      <c r="I45" s="47">
        <v>12.0</v>
      </c>
      <c r="J45" s="46"/>
      <c r="K45" s="104">
        <f t="shared" si="3"/>
        <v>34</v>
      </c>
    </row>
    <row r="46" ht="14.25" customHeight="1">
      <c r="A46" s="103" t="s">
        <v>24</v>
      </c>
      <c r="B46" s="39" t="s">
        <v>64</v>
      </c>
      <c r="C46" s="41">
        <v>11.0</v>
      </c>
      <c r="D46" s="46"/>
      <c r="E46" s="47">
        <v>11.0</v>
      </c>
      <c r="F46" s="48"/>
      <c r="G46" s="87">
        <v>10.0</v>
      </c>
      <c r="H46" s="46"/>
      <c r="I46" s="47">
        <v>0.0</v>
      </c>
      <c r="J46" s="46"/>
      <c r="K46" s="104">
        <f t="shared" si="3"/>
        <v>32</v>
      </c>
    </row>
    <row r="47" ht="14.25" customHeight="1">
      <c r="A47" s="103" t="s">
        <v>26</v>
      </c>
      <c r="B47" s="39" t="s">
        <v>65</v>
      </c>
      <c r="C47" s="41">
        <v>8.0</v>
      </c>
      <c r="D47" s="46"/>
      <c r="E47" s="47">
        <f>8/4*3</f>
        <v>6</v>
      </c>
      <c r="F47" s="105" t="s">
        <v>32</v>
      </c>
      <c r="G47" s="51">
        <v>8.0</v>
      </c>
      <c r="H47" s="46"/>
      <c r="I47" s="47">
        <v>8.0</v>
      </c>
      <c r="J47" s="46"/>
      <c r="K47" s="104">
        <f t="shared" si="3"/>
        <v>30</v>
      </c>
    </row>
    <row r="48">
      <c r="A48" s="103" t="s">
        <v>28</v>
      </c>
      <c r="B48" s="39" t="s">
        <v>66</v>
      </c>
      <c r="C48" s="41">
        <f>10/4*3</f>
        <v>7.5</v>
      </c>
      <c r="D48" s="46" t="s">
        <v>32</v>
      </c>
      <c r="E48" s="47">
        <v>7.0</v>
      </c>
      <c r="F48" s="48"/>
      <c r="G48" s="51">
        <v>3.0</v>
      </c>
      <c r="H48" s="46"/>
      <c r="I48" s="47">
        <v>11.0</v>
      </c>
      <c r="J48" s="46"/>
      <c r="K48" s="104">
        <f t="shared" si="3"/>
        <v>28.5</v>
      </c>
    </row>
    <row r="49">
      <c r="A49" s="106" t="s">
        <v>30</v>
      </c>
      <c r="B49" s="52" t="s">
        <v>67</v>
      </c>
      <c r="C49" s="53">
        <v>9.0</v>
      </c>
      <c r="D49" s="58"/>
      <c r="E49" s="59">
        <v>10.0</v>
      </c>
      <c r="F49" s="60"/>
      <c r="G49" s="57">
        <v>9.0</v>
      </c>
      <c r="H49" s="58"/>
      <c r="I49" s="59">
        <v>0.0</v>
      </c>
      <c r="J49" s="58"/>
      <c r="K49" s="104">
        <f t="shared" si="3"/>
        <v>28</v>
      </c>
    </row>
    <row r="50">
      <c r="A50" s="106" t="s">
        <v>33</v>
      </c>
      <c r="B50" s="52" t="s">
        <v>68</v>
      </c>
      <c r="C50" s="53">
        <v>0.0</v>
      </c>
      <c r="D50" s="58"/>
      <c r="E50" s="59">
        <f>5/4*3</f>
        <v>3.75</v>
      </c>
      <c r="F50" s="90" t="s">
        <v>32</v>
      </c>
      <c r="G50" s="57">
        <v>5.0</v>
      </c>
      <c r="H50" s="58"/>
      <c r="I50" s="59">
        <v>9.0</v>
      </c>
      <c r="J50" s="58"/>
      <c r="K50" s="104">
        <f t="shared" si="3"/>
        <v>17.75</v>
      </c>
    </row>
    <row r="51">
      <c r="A51" s="106" t="s">
        <v>35</v>
      </c>
      <c r="B51" s="52" t="s">
        <v>69</v>
      </c>
      <c r="C51" s="53">
        <v>0.0</v>
      </c>
      <c r="D51" s="58"/>
      <c r="E51" s="59">
        <f>6/4*3</f>
        <v>4.5</v>
      </c>
      <c r="F51" s="90" t="s">
        <v>32</v>
      </c>
      <c r="G51" s="62">
        <f>11/4*3</f>
        <v>8.25</v>
      </c>
      <c r="H51" s="107" t="s">
        <v>32</v>
      </c>
      <c r="I51" s="59">
        <v>0.0</v>
      </c>
      <c r="J51" s="58"/>
      <c r="K51" s="104">
        <f t="shared" si="3"/>
        <v>12.75</v>
      </c>
    </row>
    <row r="52" ht="14.25" customHeight="1">
      <c r="A52" s="108" t="s">
        <v>37</v>
      </c>
      <c r="B52" s="109" t="s">
        <v>70</v>
      </c>
      <c r="C52" s="67">
        <v>0.0</v>
      </c>
      <c r="D52" s="72"/>
      <c r="E52" s="73">
        <v>4.0</v>
      </c>
      <c r="F52" s="74"/>
      <c r="G52" s="110">
        <f>7/4*3</f>
        <v>5.25</v>
      </c>
      <c r="H52" s="111" t="s">
        <v>32</v>
      </c>
      <c r="I52" s="73">
        <v>10.0</v>
      </c>
      <c r="J52" s="72"/>
      <c r="K52" s="112">
        <f>SUM(C52:H52)</f>
        <v>9.25</v>
      </c>
    </row>
    <row r="53" ht="14.25" customHeight="1">
      <c r="E53" s="1"/>
      <c r="F53" s="1"/>
      <c r="G53" s="1"/>
      <c r="H53" s="1"/>
    </row>
    <row r="54" ht="14.25" customHeight="1">
      <c r="A54" s="92" t="s">
        <v>71</v>
      </c>
    </row>
    <row r="55" ht="14.25" customHeight="1">
      <c r="B55" s="92"/>
    </row>
    <row r="56" ht="14.25" customHeight="1">
      <c r="A56" s="92" t="s">
        <v>72</v>
      </c>
    </row>
    <row r="57" ht="14.25" customHeight="1">
      <c r="E57" s="1"/>
      <c r="F57" s="1"/>
      <c r="G57" s="1"/>
      <c r="H57" s="1"/>
    </row>
    <row r="58" ht="14.25" customHeight="1"/>
    <row r="59" ht="14.25" customHeight="1"/>
    <row r="60" ht="14.25" customHeight="1"/>
    <row r="61" ht="14.25" customHeight="1">
      <c r="E61" s="1"/>
      <c r="F61" s="1"/>
      <c r="G61" s="1"/>
      <c r="H61" s="1"/>
    </row>
    <row r="62" ht="14.25" customHeight="1">
      <c r="E62" s="1"/>
      <c r="F62" s="1"/>
      <c r="G62" s="1"/>
      <c r="H62" s="1"/>
    </row>
    <row r="63" ht="14.25" customHeight="1">
      <c r="E63" s="1"/>
      <c r="F63" s="1"/>
      <c r="G63" s="1"/>
      <c r="H63" s="1"/>
    </row>
    <row r="64" ht="14.25" customHeight="1">
      <c r="E64" s="1"/>
      <c r="F64" s="1"/>
      <c r="G64" s="1"/>
      <c r="H64" s="1"/>
      <c r="I64" s="1"/>
      <c r="J64" s="1"/>
    </row>
    <row r="65" ht="14.25" customHeight="1">
      <c r="E65" s="1"/>
      <c r="F65" s="1"/>
      <c r="G65" s="1"/>
      <c r="H65" s="1"/>
      <c r="J65" s="1"/>
    </row>
    <row r="66" ht="14.25" customHeight="1">
      <c r="E66" s="1"/>
      <c r="F66" s="1"/>
      <c r="G66" s="1"/>
      <c r="H66" s="1"/>
      <c r="J66" s="1"/>
    </row>
    <row r="67" ht="14.25" customHeight="1">
      <c r="E67" s="1"/>
      <c r="F67" s="1"/>
      <c r="G67" s="1"/>
      <c r="H67" s="1"/>
      <c r="J67" s="1"/>
    </row>
    <row r="68" ht="14.25" customHeight="1">
      <c r="E68" s="1"/>
      <c r="F68" s="1"/>
      <c r="G68" s="1"/>
      <c r="H68" s="1"/>
      <c r="I68" s="1"/>
      <c r="J68" s="1"/>
    </row>
    <row r="69" ht="14.25" customHeight="1">
      <c r="E69" s="1"/>
      <c r="F69" s="1"/>
      <c r="G69" s="1"/>
      <c r="H69" s="1"/>
      <c r="I69" s="1"/>
      <c r="J69" s="1"/>
    </row>
    <row r="70" ht="14.25" customHeight="1">
      <c r="E70" s="1"/>
      <c r="F70" s="1"/>
      <c r="G70" s="1"/>
      <c r="H70" s="1"/>
      <c r="I70" s="1"/>
      <c r="J70" s="1"/>
    </row>
    <row r="71" ht="14.25" customHeight="1">
      <c r="E71" s="1"/>
      <c r="F71" s="1"/>
      <c r="G71" s="1"/>
      <c r="H71" s="1"/>
      <c r="I71" s="1"/>
      <c r="J71" s="1"/>
    </row>
    <row r="72" ht="14.25" customHeight="1">
      <c r="E72" s="1"/>
      <c r="F72" s="1"/>
      <c r="G72" s="1"/>
      <c r="H72" s="1"/>
      <c r="I72" s="1"/>
      <c r="J72" s="1"/>
    </row>
    <row r="73" ht="14.25" customHeight="1">
      <c r="E73" s="1"/>
      <c r="F73" s="1"/>
      <c r="G73" s="1"/>
      <c r="H73" s="1"/>
      <c r="I73" s="1"/>
      <c r="J73" s="1"/>
    </row>
    <row r="74" ht="14.25" customHeight="1">
      <c r="E74" s="1"/>
      <c r="F74" s="1"/>
      <c r="G74" s="1"/>
      <c r="H74" s="1"/>
      <c r="I74" s="1"/>
      <c r="J74" s="1"/>
    </row>
    <row r="75" ht="14.25" customHeight="1">
      <c r="E75" s="1"/>
      <c r="F75" s="1"/>
      <c r="G75" s="1"/>
      <c r="H75" s="1"/>
      <c r="I75" s="1"/>
      <c r="J75" s="1"/>
    </row>
    <row r="76" ht="14.25" customHeight="1">
      <c r="E76" s="1"/>
      <c r="F76" s="1"/>
      <c r="G76" s="1"/>
      <c r="H76" s="1"/>
      <c r="I76" s="1"/>
      <c r="J76" s="1"/>
    </row>
    <row r="77" ht="14.25" customHeight="1">
      <c r="E77" s="1"/>
      <c r="F77" s="1"/>
      <c r="G77" s="1"/>
      <c r="H77" s="1"/>
      <c r="I77" s="1"/>
      <c r="J77" s="1"/>
    </row>
    <row r="78" ht="14.25" customHeight="1">
      <c r="E78" s="1"/>
      <c r="F78" s="1"/>
      <c r="G78" s="1"/>
      <c r="H78" s="1"/>
      <c r="I78" s="1"/>
      <c r="J78" s="1"/>
    </row>
    <row r="79" ht="14.25" customHeight="1">
      <c r="E79" s="1"/>
      <c r="F79" s="1"/>
      <c r="G79" s="1"/>
      <c r="H79" s="1"/>
      <c r="I79" s="1"/>
      <c r="J79" s="1"/>
    </row>
    <row r="80" ht="14.25" customHeight="1">
      <c r="E80" s="1"/>
      <c r="F80" s="1"/>
      <c r="G80" s="1"/>
      <c r="H80" s="1"/>
      <c r="I80" s="1"/>
      <c r="J80" s="1"/>
    </row>
    <row r="81" ht="14.25" customHeight="1">
      <c r="E81" s="1"/>
      <c r="F81" s="1"/>
      <c r="G81" s="1"/>
      <c r="H81" s="1"/>
      <c r="I81" s="1"/>
      <c r="J81" s="1"/>
    </row>
    <row r="82" ht="14.25" customHeight="1">
      <c r="E82" s="1"/>
      <c r="F82" s="1"/>
      <c r="G82" s="1"/>
      <c r="H82" s="1"/>
      <c r="I82" s="1"/>
      <c r="J82" s="1"/>
    </row>
    <row r="83" ht="14.25" customHeight="1">
      <c r="E83" s="1"/>
      <c r="F83" s="1"/>
      <c r="G83" s="1"/>
      <c r="H83" s="1"/>
      <c r="I83" s="1"/>
      <c r="J83" s="1"/>
    </row>
    <row r="84" ht="14.25" customHeight="1">
      <c r="E84" s="1"/>
      <c r="F84" s="1"/>
      <c r="G84" s="1"/>
      <c r="H84" s="1"/>
      <c r="I84" s="1"/>
      <c r="J84" s="1"/>
    </row>
    <row r="85" ht="14.25" customHeight="1">
      <c r="E85" s="1"/>
      <c r="F85" s="1"/>
      <c r="G85" s="1"/>
      <c r="H85" s="1"/>
      <c r="I85" s="1"/>
      <c r="J85" s="1"/>
    </row>
    <row r="86" ht="14.25" customHeight="1">
      <c r="E86" s="1"/>
      <c r="F86" s="1"/>
      <c r="G86" s="1"/>
      <c r="H86" s="1"/>
      <c r="I86" s="1"/>
      <c r="J86" s="1"/>
    </row>
    <row r="87" ht="14.25" customHeight="1">
      <c r="E87" s="1"/>
      <c r="F87" s="1"/>
      <c r="G87" s="1"/>
      <c r="H87" s="1"/>
      <c r="I87" s="1"/>
      <c r="J87" s="1"/>
    </row>
    <row r="88" ht="14.25" customHeight="1">
      <c r="E88" s="1"/>
      <c r="F88" s="1"/>
      <c r="G88" s="1"/>
      <c r="H88" s="1"/>
      <c r="I88" s="1"/>
      <c r="J88" s="1"/>
    </row>
    <row r="89" ht="14.25" customHeight="1">
      <c r="E89" s="1"/>
      <c r="F89" s="1"/>
      <c r="G89" s="1"/>
      <c r="H89" s="1"/>
      <c r="I89" s="1"/>
      <c r="J89" s="1"/>
    </row>
    <row r="90" ht="14.25" customHeight="1">
      <c r="E90" s="1"/>
      <c r="F90" s="1"/>
      <c r="G90" s="1"/>
      <c r="H90" s="1"/>
      <c r="I90" s="1"/>
      <c r="J90" s="1"/>
    </row>
    <row r="91" ht="14.25" customHeight="1">
      <c r="E91" s="1"/>
      <c r="F91" s="1"/>
      <c r="G91" s="1"/>
      <c r="H91" s="1"/>
      <c r="I91" s="1"/>
      <c r="J91" s="1"/>
    </row>
    <row r="92" ht="14.25" customHeight="1">
      <c r="E92" s="1"/>
      <c r="F92" s="1"/>
      <c r="G92" s="1"/>
      <c r="H92" s="1"/>
      <c r="I92" s="1"/>
      <c r="J92" s="1"/>
    </row>
    <row r="93" ht="14.25" customHeight="1">
      <c r="E93" s="1"/>
      <c r="F93" s="1"/>
      <c r="G93" s="1"/>
      <c r="H93" s="1"/>
      <c r="I93" s="1"/>
      <c r="J93" s="1"/>
    </row>
    <row r="94" ht="14.25" customHeight="1">
      <c r="E94" s="1"/>
      <c r="F94" s="1"/>
      <c r="G94" s="1"/>
      <c r="H94" s="1"/>
      <c r="I94" s="1"/>
      <c r="J94" s="1"/>
    </row>
    <row r="95" ht="14.25" customHeight="1">
      <c r="E95" s="1"/>
      <c r="F95" s="1"/>
      <c r="G95" s="1"/>
      <c r="H95" s="1"/>
      <c r="I95" s="1"/>
      <c r="J95" s="1"/>
    </row>
    <row r="96" ht="14.25" customHeight="1">
      <c r="E96" s="1"/>
      <c r="F96" s="1"/>
      <c r="G96" s="1"/>
      <c r="H96" s="1"/>
      <c r="I96" s="1"/>
      <c r="J96" s="1"/>
    </row>
    <row r="97" ht="14.25" customHeight="1">
      <c r="E97" s="1"/>
      <c r="F97" s="1"/>
      <c r="G97" s="1"/>
      <c r="H97" s="1"/>
      <c r="I97" s="1"/>
      <c r="J97" s="1"/>
    </row>
    <row r="98" ht="14.25" customHeight="1">
      <c r="E98" s="1"/>
      <c r="F98" s="1"/>
      <c r="G98" s="1"/>
      <c r="H98" s="1"/>
      <c r="I98" s="1"/>
      <c r="J98" s="1"/>
    </row>
    <row r="99" ht="14.25" customHeight="1">
      <c r="E99" s="1"/>
      <c r="F99" s="1"/>
      <c r="G99" s="1"/>
      <c r="H99" s="1"/>
      <c r="I99" s="1"/>
      <c r="J99" s="1"/>
    </row>
    <row r="100" ht="14.25" customHeight="1">
      <c r="E100" s="1"/>
      <c r="F100" s="1"/>
      <c r="G100" s="1"/>
      <c r="H100" s="1"/>
      <c r="I100" s="1"/>
      <c r="J100" s="1"/>
    </row>
    <row r="101" ht="14.25" customHeight="1">
      <c r="E101" s="1"/>
      <c r="F101" s="1"/>
      <c r="G101" s="1"/>
      <c r="H101" s="1"/>
      <c r="I101" s="1"/>
      <c r="J101" s="1"/>
    </row>
    <row r="102" ht="14.25" customHeight="1">
      <c r="E102" s="1"/>
      <c r="F102" s="1"/>
      <c r="G102" s="1"/>
      <c r="H102" s="1"/>
      <c r="I102" s="1"/>
      <c r="J102" s="1"/>
    </row>
    <row r="103" ht="14.25" customHeight="1">
      <c r="E103" s="1"/>
      <c r="F103" s="1"/>
      <c r="G103" s="1"/>
      <c r="H103" s="1"/>
      <c r="I103" s="1"/>
      <c r="J103" s="1"/>
    </row>
    <row r="104" ht="14.25" customHeight="1">
      <c r="E104" s="1"/>
      <c r="F104" s="1"/>
      <c r="G104" s="1"/>
      <c r="H104" s="1"/>
      <c r="I104" s="1"/>
      <c r="J104" s="1"/>
    </row>
    <row r="105" ht="14.25" customHeight="1">
      <c r="E105" s="1"/>
      <c r="F105" s="1"/>
      <c r="G105" s="1"/>
      <c r="H105" s="1"/>
      <c r="I105" s="1"/>
      <c r="J105" s="1"/>
    </row>
    <row r="106" ht="14.25" customHeight="1">
      <c r="E106" s="1"/>
      <c r="F106" s="1"/>
      <c r="G106" s="1"/>
      <c r="H106" s="1"/>
      <c r="I106" s="1"/>
      <c r="J106" s="1"/>
    </row>
    <row r="107" ht="14.25" customHeight="1">
      <c r="E107" s="1"/>
      <c r="F107" s="1"/>
      <c r="G107" s="1"/>
      <c r="H107" s="1"/>
      <c r="I107" s="1"/>
      <c r="J107" s="1"/>
    </row>
    <row r="108" ht="14.25" customHeight="1">
      <c r="E108" s="1"/>
      <c r="F108" s="1"/>
      <c r="G108" s="1"/>
      <c r="H108" s="1"/>
      <c r="I108" s="1"/>
      <c r="J108" s="1"/>
    </row>
    <row r="109" ht="14.25" customHeight="1">
      <c r="E109" s="1"/>
      <c r="F109" s="1"/>
      <c r="G109" s="1"/>
      <c r="H109" s="1"/>
      <c r="I109" s="1"/>
      <c r="J109" s="1"/>
    </row>
    <row r="110" ht="14.25" customHeight="1">
      <c r="E110" s="1"/>
      <c r="F110" s="1"/>
      <c r="G110" s="1"/>
      <c r="H110" s="1"/>
      <c r="I110" s="1"/>
      <c r="J110" s="1"/>
    </row>
    <row r="111" ht="14.25" customHeight="1">
      <c r="E111" s="1"/>
      <c r="F111" s="1"/>
      <c r="G111" s="1"/>
      <c r="H111" s="1"/>
      <c r="I111" s="1"/>
      <c r="J111" s="1"/>
    </row>
    <row r="112" ht="14.25" customHeight="1">
      <c r="E112" s="1"/>
      <c r="F112" s="1"/>
      <c r="G112" s="1"/>
      <c r="H112" s="1"/>
      <c r="I112" s="1"/>
      <c r="J112" s="1"/>
    </row>
    <row r="113" ht="14.25" customHeight="1">
      <c r="E113" s="1"/>
      <c r="F113" s="1"/>
      <c r="G113" s="1"/>
      <c r="H113" s="1"/>
      <c r="I113" s="1"/>
      <c r="J113" s="1"/>
    </row>
    <row r="114" ht="14.25" customHeight="1">
      <c r="E114" s="1"/>
      <c r="F114" s="1"/>
      <c r="G114" s="1"/>
      <c r="H114" s="1"/>
      <c r="I114" s="1"/>
      <c r="J114" s="1"/>
    </row>
    <row r="115" ht="14.25" customHeight="1">
      <c r="E115" s="1"/>
      <c r="F115" s="1"/>
      <c r="G115" s="1"/>
      <c r="H115" s="1"/>
      <c r="I115" s="1"/>
      <c r="J115" s="1"/>
    </row>
    <row r="116" ht="14.25" customHeight="1">
      <c r="E116" s="1"/>
      <c r="F116" s="1"/>
      <c r="G116" s="1"/>
      <c r="H116" s="1"/>
      <c r="I116" s="1"/>
      <c r="J116" s="1"/>
    </row>
    <row r="117" ht="14.25" customHeight="1">
      <c r="E117" s="1"/>
      <c r="F117" s="1"/>
      <c r="G117" s="1"/>
      <c r="H117" s="1"/>
      <c r="I117" s="1"/>
      <c r="J117" s="1"/>
    </row>
    <row r="118" ht="14.25" customHeight="1">
      <c r="E118" s="1"/>
      <c r="F118" s="1"/>
      <c r="G118" s="1"/>
      <c r="H118" s="1"/>
      <c r="I118" s="1"/>
      <c r="J118" s="1"/>
    </row>
    <row r="119" ht="14.25" customHeight="1">
      <c r="E119" s="1"/>
      <c r="F119" s="1"/>
      <c r="G119" s="1"/>
      <c r="H119" s="1"/>
      <c r="I119" s="1"/>
      <c r="J119" s="1"/>
    </row>
    <row r="120" ht="14.25" customHeight="1">
      <c r="E120" s="1"/>
      <c r="F120" s="1"/>
      <c r="G120" s="1"/>
      <c r="H120" s="1"/>
      <c r="I120" s="1"/>
      <c r="J120" s="1"/>
    </row>
    <row r="121" ht="14.25" customHeight="1">
      <c r="E121" s="1"/>
      <c r="F121" s="1"/>
      <c r="G121" s="1"/>
      <c r="H121" s="1"/>
      <c r="I121" s="1"/>
      <c r="J121" s="1"/>
    </row>
    <row r="122" ht="14.25" customHeight="1">
      <c r="E122" s="1"/>
      <c r="F122" s="1"/>
      <c r="G122" s="1"/>
      <c r="H122" s="1"/>
      <c r="I122" s="1"/>
      <c r="J122" s="1"/>
    </row>
    <row r="123" ht="14.25" customHeight="1">
      <c r="E123" s="1"/>
      <c r="F123" s="1"/>
      <c r="G123" s="1"/>
      <c r="H123" s="1"/>
      <c r="I123" s="1"/>
      <c r="J123" s="1"/>
    </row>
    <row r="124" ht="14.25" customHeight="1">
      <c r="E124" s="1"/>
      <c r="F124" s="1"/>
      <c r="G124" s="1"/>
      <c r="H124" s="1"/>
      <c r="I124" s="1"/>
      <c r="J124" s="1"/>
    </row>
    <row r="125" ht="14.25" customHeight="1">
      <c r="E125" s="1"/>
      <c r="F125" s="1"/>
      <c r="G125" s="1"/>
      <c r="H125" s="1"/>
      <c r="I125" s="1"/>
      <c r="J125" s="1"/>
    </row>
    <row r="126" ht="14.25" customHeight="1">
      <c r="E126" s="1"/>
      <c r="F126" s="1"/>
      <c r="G126" s="1"/>
      <c r="H126" s="1"/>
      <c r="I126" s="1"/>
      <c r="J126" s="1"/>
    </row>
    <row r="127" ht="14.25" customHeight="1">
      <c r="E127" s="1"/>
      <c r="F127" s="1"/>
      <c r="G127" s="1"/>
      <c r="H127" s="1"/>
      <c r="I127" s="1"/>
      <c r="J127" s="1"/>
    </row>
    <row r="128" ht="14.25" customHeight="1">
      <c r="E128" s="1"/>
      <c r="F128" s="1"/>
      <c r="G128" s="1"/>
      <c r="H128" s="1"/>
      <c r="I128" s="1"/>
      <c r="J128" s="1"/>
    </row>
    <row r="129" ht="14.25" customHeight="1">
      <c r="E129" s="1"/>
      <c r="F129" s="1"/>
      <c r="G129" s="1"/>
      <c r="H129" s="1"/>
      <c r="I129" s="1"/>
      <c r="J129" s="1"/>
    </row>
    <row r="130" ht="14.25" customHeight="1">
      <c r="E130" s="1"/>
      <c r="F130" s="1"/>
      <c r="G130" s="1"/>
      <c r="H130" s="1"/>
      <c r="I130" s="1"/>
      <c r="J130" s="1"/>
    </row>
    <row r="131" ht="14.25" customHeight="1">
      <c r="E131" s="1"/>
      <c r="F131" s="1"/>
      <c r="G131" s="1"/>
      <c r="H131" s="1"/>
      <c r="I131" s="1"/>
      <c r="J131" s="1"/>
    </row>
    <row r="132" ht="14.25" customHeight="1">
      <c r="E132" s="1"/>
      <c r="F132" s="1"/>
      <c r="G132" s="1"/>
      <c r="H132" s="1"/>
      <c r="I132" s="1"/>
      <c r="J132" s="1"/>
    </row>
    <row r="133" ht="14.25" customHeight="1">
      <c r="E133" s="1"/>
      <c r="F133" s="1"/>
      <c r="G133" s="1"/>
      <c r="H133" s="1"/>
      <c r="I133" s="1"/>
      <c r="J133" s="1"/>
    </row>
    <row r="134" ht="14.25" customHeight="1">
      <c r="E134" s="1"/>
      <c r="F134" s="1"/>
      <c r="G134" s="1"/>
      <c r="H134" s="1"/>
      <c r="I134" s="1"/>
      <c r="J134" s="1"/>
    </row>
    <row r="135" ht="14.25" customHeight="1">
      <c r="E135" s="1"/>
      <c r="F135" s="1"/>
      <c r="G135" s="1"/>
      <c r="H135" s="1"/>
      <c r="I135" s="1"/>
      <c r="J135" s="1"/>
    </row>
    <row r="136" ht="14.25" customHeight="1">
      <c r="E136" s="1"/>
      <c r="F136" s="1"/>
      <c r="G136" s="1"/>
      <c r="H136" s="1"/>
      <c r="I136" s="1"/>
      <c r="J136" s="1"/>
    </row>
    <row r="137" ht="14.25" customHeight="1">
      <c r="E137" s="1"/>
      <c r="F137" s="1"/>
      <c r="G137" s="1"/>
      <c r="H137" s="1"/>
      <c r="I137" s="1"/>
      <c r="J137" s="1"/>
    </row>
    <row r="138" ht="14.25" customHeight="1">
      <c r="E138" s="1"/>
      <c r="F138" s="1"/>
      <c r="G138" s="1"/>
      <c r="H138" s="1"/>
      <c r="I138" s="1"/>
      <c r="J138" s="1"/>
    </row>
    <row r="139" ht="14.25" customHeight="1">
      <c r="E139" s="1"/>
      <c r="F139" s="1"/>
      <c r="G139" s="1"/>
      <c r="H139" s="1"/>
      <c r="I139" s="1"/>
      <c r="J139" s="1"/>
    </row>
    <row r="140" ht="14.25" customHeight="1">
      <c r="E140" s="1"/>
      <c r="F140" s="1"/>
      <c r="G140" s="1"/>
      <c r="H140" s="1"/>
      <c r="I140" s="1"/>
      <c r="J140" s="1"/>
    </row>
    <row r="141" ht="14.25" customHeight="1">
      <c r="E141" s="1"/>
      <c r="F141" s="1"/>
      <c r="G141" s="1"/>
      <c r="H141" s="1"/>
      <c r="I141" s="1"/>
      <c r="J141" s="1"/>
    </row>
    <row r="142" ht="14.25" customHeight="1">
      <c r="E142" s="1"/>
      <c r="F142" s="1"/>
      <c r="G142" s="1"/>
      <c r="H142" s="1"/>
      <c r="I142" s="1"/>
      <c r="J142" s="1"/>
    </row>
    <row r="143" ht="14.25" customHeight="1">
      <c r="E143" s="1"/>
      <c r="F143" s="1"/>
      <c r="G143" s="1"/>
      <c r="H143" s="1"/>
      <c r="I143" s="1"/>
      <c r="J143" s="1"/>
    </row>
    <row r="144" ht="14.25" customHeight="1">
      <c r="E144" s="1"/>
      <c r="F144" s="1"/>
      <c r="G144" s="1"/>
      <c r="H144" s="1"/>
      <c r="I144" s="1"/>
      <c r="J144" s="1"/>
    </row>
    <row r="145" ht="14.25" customHeight="1">
      <c r="E145" s="1"/>
      <c r="F145" s="1"/>
      <c r="G145" s="1"/>
      <c r="H145" s="1"/>
      <c r="I145" s="1"/>
      <c r="J145" s="1"/>
    </row>
    <row r="146" ht="14.25" customHeight="1">
      <c r="E146" s="1"/>
      <c r="F146" s="1"/>
      <c r="G146" s="1"/>
      <c r="H146" s="1"/>
      <c r="I146" s="1"/>
      <c r="J146" s="1"/>
    </row>
    <row r="147" ht="14.25" customHeight="1">
      <c r="E147" s="1"/>
      <c r="F147" s="1"/>
      <c r="G147" s="1"/>
      <c r="H147" s="1"/>
      <c r="I147" s="1"/>
      <c r="J147" s="1"/>
    </row>
    <row r="148" ht="14.25" customHeight="1">
      <c r="E148" s="1"/>
      <c r="F148" s="1"/>
      <c r="G148" s="1"/>
      <c r="H148" s="1"/>
      <c r="I148" s="1"/>
      <c r="J148" s="1"/>
    </row>
    <row r="149" ht="14.25" customHeight="1">
      <c r="E149" s="1"/>
      <c r="F149" s="1"/>
      <c r="G149" s="1"/>
      <c r="H149" s="1"/>
      <c r="I149" s="1"/>
      <c r="J149" s="1"/>
    </row>
    <row r="150" ht="14.25" customHeight="1">
      <c r="E150" s="1"/>
      <c r="F150" s="1"/>
      <c r="G150" s="1"/>
      <c r="H150" s="1"/>
      <c r="I150" s="1"/>
      <c r="J150" s="1"/>
    </row>
    <row r="151" ht="14.25" customHeight="1">
      <c r="E151" s="1"/>
      <c r="F151" s="1"/>
      <c r="G151" s="1"/>
      <c r="H151" s="1"/>
      <c r="I151" s="1"/>
      <c r="J151" s="1"/>
    </row>
    <row r="152" ht="14.25" customHeight="1">
      <c r="E152" s="1"/>
      <c r="F152" s="1"/>
      <c r="G152" s="1"/>
      <c r="H152" s="1"/>
      <c r="I152" s="1"/>
      <c r="J152" s="1"/>
    </row>
    <row r="153" ht="14.25" customHeight="1">
      <c r="E153" s="1"/>
      <c r="F153" s="1"/>
      <c r="G153" s="1"/>
      <c r="H153" s="1"/>
      <c r="I153" s="1"/>
      <c r="J153" s="1"/>
    </row>
    <row r="154" ht="14.25" customHeight="1">
      <c r="E154" s="1"/>
      <c r="F154" s="1"/>
      <c r="G154" s="1"/>
      <c r="H154" s="1"/>
      <c r="I154" s="1"/>
      <c r="J154" s="1"/>
    </row>
    <row r="155" ht="14.25" customHeight="1">
      <c r="E155" s="1"/>
      <c r="F155" s="1"/>
      <c r="G155" s="1"/>
      <c r="H155" s="1"/>
      <c r="I155" s="1"/>
      <c r="J155" s="1"/>
    </row>
    <row r="156" ht="14.25" customHeight="1">
      <c r="E156" s="1"/>
      <c r="F156" s="1"/>
      <c r="G156" s="1"/>
      <c r="H156" s="1"/>
      <c r="I156" s="1"/>
      <c r="J156" s="1"/>
    </row>
    <row r="157" ht="14.25" customHeight="1">
      <c r="E157" s="1"/>
      <c r="F157" s="1"/>
      <c r="G157" s="1"/>
      <c r="H157" s="1"/>
      <c r="I157" s="1"/>
      <c r="J157" s="1"/>
    </row>
    <row r="158" ht="14.25" customHeight="1">
      <c r="E158" s="1"/>
      <c r="F158" s="1"/>
      <c r="G158" s="1"/>
      <c r="H158" s="1"/>
      <c r="I158" s="1"/>
      <c r="J158" s="1"/>
    </row>
    <row r="159" ht="14.25" customHeight="1">
      <c r="E159" s="1"/>
      <c r="F159" s="1"/>
      <c r="G159" s="1"/>
      <c r="H159" s="1"/>
      <c r="I159" s="1"/>
      <c r="J159" s="1"/>
    </row>
    <row r="160" ht="14.25" customHeight="1">
      <c r="E160" s="1"/>
      <c r="F160" s="1"/>
      <c r="G160" s="1"/>
      <c r="H160" s="1"/>
      <c r="I160" s="1"/>
      <c r="J160" s="1"/>
    </row>
    <row r="161" ht="14.25" customHeight="1">
      <c r="E161" s="1"/>
      <c r="F161" s="1"/>
      <c r="G161" s="1"/>
      <c r="H161" s="1"/>
      <c r="I161" s="1"/>
      <c r="J161" s="1"/>
    </row>
    <row r="162" ht="14.25" customHeight="1">
      <c r="E162" s="1"/>
      <c r="F162" s="1"/>
      <c r="G162" s="1"/>
      <c r="H162" s="1"/>
      <c r="I162" s="1"/>
      <c r="J162" s="1"/>
    </row>
    <row r="163" ht="14.25" customHeight="1">
      <c r="E163" s="1"/>
      <c r="F163" s="1"/>
      <c r="G163" s="1"/>
      <c r="H163" s="1"/>
      <c r="I163" s="1"/>
      <c r="J163" s="1"/>
    </row>
    <row r="164" ht="14.25" customHeight="1">
      <c r="E164" s="1"/>
      <c r="F164" s="1"/>
      <c r="G164" s="1"/>
      <c r="H164" s="1"/>
      <c r="I164" s="1"/>
      <c r="J164" s="1"/>
    </row>
    <row r="165" ht="14.25" customHeight="1">
      <c r="E165" s="1"/>
      <c r="F165" s="1"/>
      <c r="G165" s="1"/>
      <c r="H165" s="1"/>
      <c r="I165" s="1"/>
      <c r="J165" s="1"/>
    </row>
    <row r="166" ht="14.25" customHeight="1">
      <c r="E166" s="1"/>
      <c r="F166" s="1"/>
      <c r="G166" s="1"/>
      <c r="H166" s="1"/>
      <c r="I166" s="1"/>
      <c r="J166" s="1"/>
    </row>
    <row r="167" ht="14.25" customHeight="1">
      <c r="E167" s="1"/>
      <c r="F167" s="1"/>
      <c r="G167" s="1"/>
      <c r="H167" s="1"/>
      <c r="I167" s="1"/>
      <c r="J167" s="1"/>
    </row>
    <row r="168" ht="14.25" customHeight="1">
      <c r="E168" s="1"/>
      <c r="F168" s="1"/>
      <c r="G168" s="1"/>
      <c r="H168" s="1"/>
      <c r="I168" s="1"/>
      <c r="J168" s="1"/>
    </row>
    <row r="169" ht="14.25" customHeight="1">
      <c r="E169" s="1"/>
      <c r="F169" s="1"/>
      <c r="G169" s="1"/>
      <c r="H169" s="1"/>
      <c r="I169" s="1"/>
      <c r="J169" s="1"/>
    </row>
    <row r="170" ht="14.25" customHeight="1">
      <c r="E170" s="1"/>
      <c r="F170" s="1"/>
      <c r="G170" s="1"/>
      <c r="H170" s="1"/>
      <c r="I170" s="1"/>
      <c r="J170" s="1"/>
    </row>
    <row r="171" ht="14.25" customHeight="1">
      <c r="E171" s="1"/>
      <c r="F171" s="1"/>
      <c r="G171" s="1"/>
      <c r="H171" s="1"/>
      <c r="I171" s="1"/>
      <c r="J171" s="1"/>
    </row>
    <row r="172" ht="14.25" customHeight="1">
      <c r="E172" s="1"/>
      <c r="F172" s="1"/>
      <c r="G172" s="1"/>
      <c r="H172" s="1"/>
      <c r="I172" s="1"/>
      <c r="J172" s="1"/>
    </row>
    <row r="173" ht="14.25" customHeight="1">
      <c r="E173" s="1"/>
      <c r="F173" s="1"/>
      <c r="G173" s="1"/>
      <c r="H173" s="1"/>
      <c r="I173" s="1"/>
      <c r="J173" s="1"/>
    </row>
    <row r="174" ht="14.25" customHeight="1">
      <c r="E174" s="1"/>
      <c r="F174" s="1"/>
      <c r="G174" s="1"/>
      <c r="H174" s="1"/>
      <c r="I174" s="1"/>
      <c r="J174" s="1"/>
    </row>
    <row r="175" ht="14.25" customHeight="1">
      <c r="E175" s="1"/>
      <c r="F175" s="1"/>
      <c r="G175" s="1"/>
      <c r="H175" s="1"/>
      <c r="I175" s="1"/>
      <c r="J175" s="1"/>
    </row>
    <row r="176" ht="14.25" customHeight="1">
      <c r="E176" s="1"/>
      <c r="F176" s="1"/>
      <c r="G176" s="1"/>
      <c r="H176" s="1"/>
      <c r="I176" s="1"/>
      <c r="J176" s="1"/>
    </row>
    <row r="177" ht="14.25" customHeight="1">
      <c r="E177" s="1"/>
      <c r="F177" s="1"/>
      <c r="G177" s="1"/>
      <c r="H177" s="1"/>
      <c r="I177" s="1"/>
      <c r="J177" s="1"/>
    </row>
    <row r="178" ht="14.25" customHeight="1">
      <c r="E178" s="1"/>
      <c r="F178" s="1"/>
      <c r="G178" s="1"/>
      <c r="H178" s="1"/>
      <c r="I178" s="1"/>
      <c r="J178" s="1"/>
    </row>
    <row r="179" ht="14.25" customHeight="1">
      <c r="E179" s="1"/>
      <c r="F179" s="1"/>
      <c r="G179" s="1"/>
      <c r="H179" s="1"/>
      <c r="I179" s="1"/>
      <c r="J179" s="1"/>
    </row>
    <row r="180" ht="14.25" customHeight="1">
      <c r="E180" s="1"/>
      <c r="F180" s="1"/>
      <c r="G180" s="1"/>
      <c r="H180" s="1"/>
      <c r="I180" s="1"/>
      <c r="J180" s="1"/>
    </row>
    <row r="181" ht="14.25" customHeight="1">
      <c r="E181" s="1"/>
      <c r="F181" s="1"/>
      <c r="G181" s="1"/>
      <c r="H181" s="1"/>
      <c r="I181" s="1"/>
      <c r="J181" s="1"/>
    </row>
    <row r="182" ht="14.25" customHeight="1">
      <c r="E182" s="1"/>
      <c r="F182" s="1"/>
      <c r="G182" s="1"/>
      <c r="H182" s="1"/>
      <c r="I182" s="1"/>
      <c r="J182" s="1"/>
    </row>
    <row r="183" ht="14.25" customHeight="1">
      <c r="E183" s="1"/>
      <c r="F183" s="1"/>
      <c r="G183" s="1"/>
      <c r="H183" s="1"/>
      <c r="I183" s="1"/>
      <c r="J183" s="1"/>
    </row>
    <row r="184" ht="14.25" customHeight="1">
      <c r="E184" s="1"/>
      <c r="F184" s="1"/>
      <c r="G184" s="1"/>
      <c r="H184" s="1"/>
      <c r="I184" s="1"/>
      <c r="J184" s="1"/>
    </row>
    <row r="185" ht="14.25" customHeight="1">
      <c r="E185" s="1"/>
      <c r="F185" s="1"/>
      <c r="G185" s="1"/>
      <c r="H185" s="1"/>
      <c r="I185" s="1"/>
      <c r="J185" s="1"/>
    </row>
    <row r="186" ht="14.25" customHeight="1">
      <c r="E186" s="1"/>
      <c r="F186" s="1"/>
      <c r="G186" s="1"/>
      <c r="H186" s="1"/>
      <c r="I186" s="1"/>
      <c r="J186" s="1"/>
    </row>
    <row r="187" ht="14.25" customHeight="1">
      <c r="E187" s="1"/>
      <c r="F187" s="1"/>
      <c r="G187" s="1"/>
      <c r="H187" s="1"/>
      <c r="I187" s="1"/>
      <c r="J187" s="1"/>
    </row>
    <row r="188" ht="14.25" customHeight="1">
      <c r="E188" s="1"/>
      <c r="F188" s="1"/>
      <c r="G188" s="1"/>
      <c r="H188" s="1"/>
      <c r="I188" s="1"/>
      <c r="J188" s="1"/>
    </row>
    <row r="189" ht="14.25" customHeight="1">
      <c r="E189" s="1"/>
      <c r="F189" s="1"/>
      <c r="G189" s="1"/>
      <c r="H189" s="1"/>
      <c r="I189" s="1"/>
      <c r="J189" s="1"/>
    </row>
    <row r="190" ht="14.25" customHeight="1">
      <c r="E190" s="1"/>
      <c r="F190" s="1"/>
      <c r="G190" s="1"/>
      <c r="H190" s="1"/>
      <c r="I190" s="1"/>
      <c r="J190" s="1"/>
    </row>
    <row r="191" ht="14.25" customHeight="1">
      <c r="E191" s="1"/>
      <c r="F191" s="1"/>
      <c r="G191" s="1"/>
      <c r="H191" s="1"/>
      <c r="I191" s="1"/>
      <c r="J191" s="1"/>
    </row>
    <row r="192" ht="14.25" customHeight="1">
      <c r="E192" s="1"/>
      <c r="F192" s="1"/>
      <c r="G192" s="1"/>
      <c r="H192" s="1"/>
      <c r="I192" s="1"/>
      <c r="J192" s="1"/>
    </row>
    <row r="193" ht="14.25" customHeight="1">
      <c r="E193" s="1"/>
      <c r="F193" s="1"/>
      <c r="G193" s="1"/>
      <c r="H193" s="1"/>
      <c r="I193" s="1"/>
      <c r="J193" s="1"/>
    </row>
    <row r="194" ht="14.25" customHeight="1">
      <c r="E194" s="1"/>
      <c r="F194" s="1"/>
      <c r="G194" s="1"/>
      <c r="H194" s="1"/>
      <c r="I194" s="1"/>
      <c r="J194" s="1"/>
    </row>
    <row r="195" ht="14.25" customHeight="1">
      <c r="E195" s="1"/>
      <c r="F195" s="1"/>
      <c r="G195" s="1"/>
      <c r="H195" s="1"/>
      <c r="I195" s="1"/>
      <c r="J195" s="1"/>
    </row>
    <row r="196" ht="14.25" customHeight="1">
      <c r="E196" s="1"/>
      <c r="F196" s="1"/>
      <c r="G196" s="1"/>
      <c r="H196" s="1"/>
      <c r="I196" s="1"/>
      <c r="J196" s="1"/>
    </row>
    <row r="197" ht="14.25" customHeight="1">
      <c r="E197" s="1"/>
      <c r="F197" s="1"/>
      <c r="G197" s="1"/>
      <c r="H197" s="1"/>
      <c r="I197" s="1"/>
      <c r="J197" s="1"/>
    </row>
    <row r="198" ht="14.25" customHeight="1">
      <c r="E198" s="1"/>
      <c r="F198" s="1"/>
      <c r="G198" s="1"/>
      <c r="H198" s="1"/>
      <c r="I198" s="1"/>
      <c r="J198" s="1"/>
    </row>
    <row r="199" ht="14.25" customHeight="1">
      <c r="E199" s="1"/>
      <c r="F199" s="1"/>
      <c r="G199" s="1"/>
      <c r="H199" s="1"/>
      <c r="I199" s="1"/>
      <c r="J199" s="1"/>
    </row>
    <row r="200" ht="14.25" customHeight="1">
      <c r="E200" s="1"/>
      <c r="F200" s="1"/>
      <c r="G200" s="1"/>
      <c r="H200" s="1"/>
      <c r="I200" s="1"/>
      <c r="J200" s="1"/>
    </row>
    <row r="201" ht="14.25" customHeight="1">
      <c r="E201" s="1"/>
      <c r="F201" s="1"/>
      <c r="G201" s="1"/>
      <c r="H201" s="1"/>
      <c r="I201" s="1"/>
      <c r="J201" s="1"/>
    </row>
    <row r="202" ht="14.25" customHeight="1">
      <c r="E202" s="1"/>
      <c r="F202" s="1"/>
      <c r="G202" s="1"/>
      <c r="H202" s="1"/>
      <c r="I202" s="1"/>
      <c r="J202" s="1"/>
    </row>
    <row r="203" ht="14.25" customHeight="1">
      <c r="E203" s="1"/>
      <c r="F203" s="1"/>
      <c r="G203" s="1"/>
      <c r="H203" s="1"/>
      <c r="I203" s="1"/>
      <c r="J203" s="1"/>
    </row>
    <row r="204" ht="14.25" customHeight="1">
      <c r="E204" s="1"/>
      <c r="F204" s="1"/>
      <c r="G204" s="1"/>
      <c r="H204" s="1"/>
      <c r="I204" s="1"/>
      <c r="J204" s="1"/>
    </row>
    <row r="205" ht="14.25" customHeight="1">
      <c r="E205" s="1"/>
      <c r="F205" s="1"/>
      <c r="G205" s="1"/>
      <c r="H205" s="1"/>
      <c r="I205" s="1"/>
      <c r="J205" s="1"/>
    </row>
    <row r="206" ht="14.25" customHeight="1">
      <c r="E206" s="1"/>
      <c r="F206" s="1"/>
      <c r="G206" s="1"/>
      <c r="H206" s="1"/>
      <c r="I206" s="1"/>
      <c r="J206" s="1"/>
    </row>
    <row r="207" ht="14.25" customHeight="1">
      <c r="E207" s="1"/>
      <c r="F207" s="1"/>
      <c r="G207" s="1"/>
      <c r="H207" s="1"/>
      <c r="I207" s="1"/>
      <c r="J207" s="1"/>
    </row>
    <row r="208" ht="14.25" customHeight="1">
      <c r="E208" s="1"/>
      <c r="F208" s="1"/>
      <c r="G208" s="1"/>
      <c r="H208" s="1"/>
      <c r="I208" s="1"/>
      <c r="J208" s="1"/>
    </row>
    <row r="209" ht="14.25" customHeight="1">
      <c r="E209" s="1"/>
      <c r="F209" s="1"/>
      <c r="G209" s="1"/>
      <c r="H209" s="1"/>
      <c r="I209" s="1"/>
      <c r="J209" s="1"/>
    </row>
    <row r="210" ht="14.25" customHeight="1">
      <c r="E210" s="1"/>
      <c r="F210" s="1"/>
      <c r="G210" s="1"/>
      <c r="H210" s="1"/>
      <c r="I210" s="1"/>
      <c r="J210" s="1"/>
    </row>
    <row r="211" ht="14.25" customHeight="1">
      <c r="E211" s="1"/>
      <c r="F211" s="1"/>
      <c r="G211" s="1"/>
      <c r="H211" s="1"/>
      <c r="I211" s="1"/>
      <c r="J211" s="1"/>
    </row>
    <row r="212" ht="14.25" customHeight="1">
      <c r="E212" s="1"/>
      <c r="F212" s="1"/>
      <c r="G212" s="1"/>
      <c r="H212" s="1"/>
      <c r="I212" s="1"/>
      <c r="J212" s="1"/>
    </row>
    <row r="213" ht="14.25" customHeight="1">
      <c r="E213" s="1"/>
      <c r="F213" s="1"/>
      <c r="G213" s="1"/>
      <c r="H213" s="1"/>
      <c r="I213" s="1"/>
      <c r="J213" s="1"/>
    </row>
    <row r="214" ht="14.25" customHeight="1">
      <c r="E214" s="1"/>
      <c r="F214" s="1"/>
      <c r="G214" s="1"/>
      <c r="H214" s="1"/>
      <c r="I214" s="1"/>
      <c r="J214" s="1"/>
    </row>
    <row r="215" ht="14.25" customHeight="1">
      <c r="E215" s="1"/>
      <c r="F215" s="1"/>
      <c r="G215" s="1"/>
      <c r="H215" s="1"/>
      <c r="I215" s="1"/>
      <c r="J215" s="1"/>
    </row>
    <row r="216" ht="14.25" customHeight="1">
      <c r="E216" s="1"/>
      <c r="F216" s="1"/>
      <c r="G216" s="1"/>
      <c r="H216" s="1"/>
      <c r="I216" s="1"/>
      <c r="J216" s="1"/>
    </row>
    <row r="217" ht="14.25" customHeight="1">
      <c r="E217" s="1"/>
      <c r="F217" s="1"/>
      <c r="G217" s="1"/>
      <c r="H217" s="1"/>
      <c r="I217" s="1"/>
      <c r="J217" s="1"/>
    </row>
    <row r="218" ht="14.25" customHeight="1">
      <c r="E218" s="1"/>
      <c r="F218" s="1"/>
      <c r="G218" s="1"/>
      <c r="H218" s="1"/>
      <c r="I218" s="1"/>
      <c r="J218" s="1"/>
    </row>
    <row r="219" ht="14.25" customHeight="1">
      <c r="E219" s="1"/>
      <c r="F219" s="1"/>
      <c r="G219" s="1"/>
      <c r="H219" s="1"/>
      <c r="I219" s="1"/>
      <c r="J219" s="1"/>
    </row>
    <row r="220" ht="14.25" customHeight="1">
      <c r="E220" s="1"/>
      <c r="F220" s="1"/>
      <c r="G220" s="1"/>
      <c r="H220" s="1"/>
      <c r="I220" s="1"/>
      <c r="J220" s="1"/>
    </row>
    <row r="221" ht="14.25" customHeight="1">
      <c r="E221" s="1"/>
      <c r="F221" s="1"/>
      <c r="G221" s="1"/>
      <c r="H221" s="1"/>
      <c r="I221" s="1"/>
      <c r="J221" s="1"/>
    </row>
    <row r="222" ht="14.25" customHeight="1">
      <c r="E222" s="1"/>
      <c r="F222" s="1"/>
      <c r="G222" s="1"/>
      <c r="H222" s="1"/>
      <c r="I222" s="1"/>
      <c r="J222" s="1"/>
    </row>
    <row r="223" ht="14.25" customHeight="1">
      <c r="E223" s="1"/>
      <c r="F223" s="1"/>
      <c r="G223" s="1"/>
      <c r="H223" s="1"/>
      <c r="I223" s="1"/>
      <c r="J223" s="1"/>
    </row>
    <row r="224" ht="14.25" customHeight="1">
      <c r="E224" s="1"/>
      <c r="F224" s="1"/>
      <c r="G224" s="1"/>
      <c r="H224" s="1"/>
      <c r="I224" s="1"/>
      <c r="J224" s="1"/>
    </row>
    <row r="225" ht="14.25" customHeight="1">
      <c r="E225" s="1"/>
      <c r="F225" s="1"/>
      <c r="G225" s="1"/>
      <c r="H225" s="1"/>
      <c r="I225" s="1"/>
      <c r="J225" s="1"/>
    </row>
    <row r="226" ht="14.25" customHeight="1">
      <c r="E226" s="1"/>
      <c r="F226" s="1"/>
      <c r="G226" s="1"/>
      <c r="H226" s="1"/>
      <c r="I226" s="1"/>
      <c r="J226" s="1"/>
    </row>
    <row r="227" ht="14.25" customHeight="1">
      <c r="E227" s="1"/>
      <c r="F227" s="1"/>
      <c r="G227" s="1"/>
      <c r="H227" s="1"/>
      <c r="I227" s="1"/>
      <c r="J227" s="1"/>
    </row>
    <row r="228" ht="14.25" customHeight="1">
      <c r="E228" s="1"/>
      <c r="F228" s="1"/>
      <c r="G228" s="1"/>
      <c r="H228" s="1"/>
      <c r="I228" s="1"/>
      <c r="J228" s="1"/>
    </row>
    <row r="229" ht="14.25" customHeight="1">
      <c r="E229" s="1"/>
      <c r="F229" s="1"/>
      <c r="G229" s="1"/>
      <c r="H229" s="1"/>
      <c r="I229" s="1"/>
      <c r="J229" s="1"/>
    </row>
    <row r="230" ht="14.25" customHeight="1">
      <c r="E230" s="1"/>
      <c r="F230" s="1"/>
      <c r="G230" s="1"/>
      <c r="H230" s="1"/>
      <c r="I230" s="1"/>
      <c r="J230" s="1"/>
    </row>
    <row r="231" ht="14.25" customHeight="1">
      <c r="E231" s="1"/>
      <c r="F231" s="1"/>
      <c r="G231" s="1"/>
      <c r="H231" s="1"/>
      <c r="I231" s="1"/>
      <c r="J231" s="1"/>
    </row>
    <row r="232" ht="14.25" customHeight="1">
      <c r="E232" s="1"/>
      <c r="F232" s="1"/>
      <c r="G232" s="1"/>
      <c r="H232" s="1"/>
      <c r="I232" s="1"/>
      <c r="J232" s="1"/>
    </row>
    <row r="233" ht="14.25" customHeight="1">
      <c r="E233" s="1"/>
      <c r="F233" s="1"/>
      <c r="G233" s="1"/>
      <c r="H233" s="1"/>
      <c r="I233" s="1"/>
      <c r="J233" s="1"/>
    </row>
    <row r="234" ht="14.25" customHeight="1">
      <c r="E234" s="1"/>
      <c r="F234" s="1"/>
      <c r="G234" s="1"/>
      <c r="H234" s="1"/>
      <c r="I234" s="1"/>
      <c r="J234" s="1"/>
    </row>
    <row r="235" ht="14.25" customHeight="1">
      <c r="E235" s="1"/>
      <c r="F235" s="1"/>
      <c r="G235" s="1"/>
      <c r="H235" s="1"/>
      <c r="I235" s="1"/>
      <c r="J235" s="1"/>
    </row>
    <row r="236" ht="14.25" customHeight="1">
      <c r="E236" s="1"/>
      <c r="F236" s="1"/>
      <c r="G236" s="1"/>
      <c r="H236" s="1"/>
      <c r="I236" s="1"/>
      <c r="J236" s="1"/>
    </row>
    <row r="237" ht="14.25" customHeight="1">
      <c r="E237" s="1"/>
      <c r="F237" s="1"/>
      <c r="G237" s="1"/>
      <c r="H237" s="1"/>
      <c r="I237" s="1"/>
      <c r="J237" s="1"/>
    </row>
    <row r="238" ht="14.25" customHeight="1">
      <c r="E238" s="1"/>
      <c r="F238" s="1"/>
      <c r="G238" s="1"/>
      <c r="H238" s="1"/>
      <c r="I238" s="1"/>
      <c r="J238" s="1"/>
    </row>
    <row r="239" ht="14.25" customHeight="1">
      <c r="E239" s="1"/>
      <c r="F239" s="1"/>
      <c r="G239" s="1"/>
      <c r="H239" s="1"/>
      <c r="I239" s="1"/>
      <c r="J239" s="1"/>
    </row>
    <row r="240" ht="14.25" customHeight="1">
      <c r="E240" s="1"/>
      <c r="F240" s="1"/>
      <c r="G240" s="1"/>
      <c r="H240" s="1"/>
      <c r="I240" s="1"/>
      <c r="J240" s="1"/>
    </row>
    <row r="241" ht="14.25" customHeight="1">
      <c r="E241" s="1"/>
      <c r="F241" s="1"/>
      <c r="G241" s="1"/>
      <c r="H241" s="1"/>
      <c r="I241" s="1"/>
      <c r="J241" s="1"/>
    </row>
    <row r="242" ht="14.25" customHeight="1">
      <c r="E242" s="1"/>
      <c r="F242" s="1"/>
      <c r="G242" s="1"/>
      <c r="H242" s="1"/>
      <c r="I242" s="1"/>
      <c r="J242" s="1"/>
    </row>
    <row r="243" ht="14.25" customHeight="1">
      <c r="E243" s="1"/>
      <c r="F243" s="1"/>
      <c r="G243" s="1"/>
      <c r="H243" s="1"/>
      <c r="I243" s="1"/>
      <c r="J243" s="1"/>
    </row>
    <row r="244" ht="14.25" customHeight="1">
      <c r="E244" s="1"/>
      <c r="F244" s="1"/>
      <c r="G244" s="1"/>
      <c r="H244" s="1"/>
      <c r="I244" s="1"/>
      <c r="J244" s="1"/>
    </row>
    <row r="245" ht="14.25" customHeight="1">
      <c r="E245" s="1"/>
      <c r="F245" s="1"/>
      <c r="G245" s="1"/>
      <c r="H245" s="1"/>
      <c r="I245" s="1"/>
      <c r="J245" s="1"/>
    </row>
    <row r="246" ht="14.25" customHeight="1">
      <c r="E246" s="1"/>
      <c r="F246" s="1"/>
      <c r="G246" s="1"/>
      <c r="H246" s="1"/>
      <c r="I246" s="1"/>
      <c r="J246" s="1"/>
    </row>
    <row r="247" ht="14.25" customHeight="1">
      <c r="E247" s="1"/>
      <c r="F247" s="1"/>
      <c r="G247" s="1"/>
      <c r="H247" s="1"/>
      <c r="I247" s="1"/>
      <c r="J247" s="1"/>
    </row>
    <row r="248" ht="14.25" customHeight="1">
      <c r="E248" s="1"/>
      <c r="F248" s="1"/>
      <c r="G248" s="1"/>
      <c r="H248" s="1"/>
      <c r="I248" s="1"/>
      <c r="J248" s="1"/>
    </row>
    <row r="249" ht="14.25" customHeight="1">
      <c r="E249" s="1"/>
      <c r="F249" s="1"/>
      <c r="G249" s="1"/>
      <c r="H249" s="1"/>
      <c r="I249" s="1"/>
      <c r="J249" s="1"/>
    </row>
    <row r="250" ht="14.25" customHeight="1">
      <c r="E250" s="1"/>
      <c r="F250" s="1"/>
      <c r="G250" s="1"/>
      <c r="H250" s="1"/>
      <c r="I250" s="1"/>
      <c r="J250" s="1"/>
    </row>
    <row r="251" ht="14.25" customHeight="1">
      <c r="E251" s="1"/>
      <c r="F251" s="1"/>
      <c r="G251" s="1"/>
      <c r="H251" s="1"/>
      <c r="I251" s="1"/>
      <c r="J251" s="1"/>
    </row>
    <row r="252" ht="14.25" customHeight="1">
      <c r="E252" s="1"/>
      <c r="F252" s="1"/>
      <c r="G252" s="1"/>
      <c r="H252" s="1"/>
      <c r="I252" s="1"/>
      <c r="J252" s="1"/>
    </row>
    <row r="253" ht="14.25" customHeight="1">
      <c r="E253" s="1"/>
      <c r="F253" s="1"/>
      <c r="G253" s="1"/>
      <c r="H253" s="1"/>
      <c r="I253" s="1"/>
      <c r="J253" s="1"/>
    </row>
    <row r="254" ht="14.25" customHeight="1">
      <c r="E254" s="1"/>
      <c r="F254" s="1"/>
      <c r="G254" s="1"/>
      <c r="H254" s="1"/>
      <c r="I254" s="1"/>
      <c r="J254" s="1"/>
    </row>
    <row r="255" ht="14.25" customHeight="1">
      <c r="E255" s="1"/>
      <c r="F255" s="1"/>
      <c r="G255" s="1"/>
      <c r="H255" s="1"/>
      <c r="I255" s="1"/>
      <c r="J255" s="1"/>
    </row>
    <row r="256" ht="14.25" customHeight="1">
      <c r="E256" s="1"/>
      <c r="F256" s="1"/>
      <c r="G256" s="1"/>
      <c r="H256" s="1"/>
      <c r="I256" s="1"/>
      <c r="J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45">
    <mergeCell ref="C6:D6"/>
    <mergeCell ref="E6:F6"/>
    <mergeCell ref="E20:F20"/>
    <mergeCell ref="G20:H20"/>
    <mergeCell ref="I20:J20"/>
    <mergeCell ref="K20:K22"/>
    <mergeCell ref="I21:J21"/>
    <mergeCell ref="I22:J22"/>
    <mergeCell ref="C38:D38"/>
    <mergeCell ref="C39:D39"/>
    <mergeCell ref="E39:F39"/>
    <mergeCell ref="G39:H39"/>
    <mergeCell ref="B38:B40"/>
    <mergeCell ref="C40:D40"/>
    <mergeCell ref="E40:F40"/>
    <mergeCell ref="G40:H40"/>
    <mergeCell ref="A54:K54"/>
    <mergeCell ref="A56:K56"/>
    <mergeCell ref="E22:F22"/>
    <mergeCell ref="G22:H22"/>
    <mergeCell ref="E38:F38"/>
    <mergeCell ref="G38:H38"/>
    <mergeCell ref="I38:J38"/>
    <mergeCell ref="K38:K40"/>
    <mergeCell ref="I39:J39"/>
    <mergeCell ref="I40:J40"/>
    <mergeCell ref="C5:D5"/>
    <mergeCell ref="E5:F5"/>
    <mergeCell ref="G5:H5"/>
    <mergeCell ref="I5:J5"/>
    <mergeCell ref="G6:H6"/>
    <mergeCell ref="I6:J6"/>
    <mergeCell ref="A2:K2"/>
    <mergeCell ref="B4:B6"/>
    <mergeCell ref="C4:D4"/>
    <mergeCell ref="E4:F4"/>
    <mergeCell ref="G4:H4"/>
    <mergeCell ref="I4:J4"/>
    <mergeCell ref="K4:K6"/>
    <mergeCell ref="C20:D20"/>
    <mergeCell ref="C21:D21"/>
    <mergeCell ref="E21:F21"/>
    <mergeCell ref="G21:H21"/>
    <mergeCell ref="B20:B22"/>
    <mergeCell ref="C22:D22"/>
  </mergeCells>
  <printOptions/>
  <pageMargins bottom="1.0" footer="0.0" header="0.0" left="1.0" right="1.0" top="1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9.43"/>
    <col customWidth="1" min="3" max="3" width="14.0"/>
    <col customWidth="1" min="4" max="4" width="4.57"/>
    <col customWidth="1" min="5" max="5" width="17.86"/>
    <col customWidth="1" min="6" max="6" width="5.71"/>
    <col customWidth="1" min="7" max="7" width="17.0"/>
    <col customWidth="1" min="8" max="8" width="6.0"/>
    <col customWidth="1" min="9" max="9" width="17.86"/>
    <col customWidth="1" min="10" max="10" width="5.43"/>
    <col customWidth="1" min="11" max="11" width="14.71"/>
    <col customWidth="1" min="12" max="17" width="10.71"/>
  </cols>
  <sheetData>
    <row r="1" ht="74.25" customHeight="1">
      <c r="C1" s="1"/>
      <c r="D1" s="1"/>
      <c r="E1" s="1"/>
      <c r="F1" s="1"/>
      <c r="G1" s="1"/>
      <c r="H1" s="1"/>
      <c r="I1" s="1"/>
      <c r="J1" s="1"/>
    </row>
    <row r="2" ht="30.0" customHeight="1">
      <c r="A2" s="2" t="s">
        <v>73</v>
      </c>
      <c r="B2" s="3"/>
      <c r="C2" s="3"/>
      <c r="D2" s="3"/>
      <c r="E2" s="3"/>
      <c r="F2" s="3"/>
      <c r="G2" s="3"/>
      <c r="H2" s="3"/>
      <c r="I2" s="3"/>
      <c r="J2" s="3"/>
      <c r="K2" s="4"/>
      <c r="L2" s="5"/>
      <c r="M2" s="5"/>
      <c r="N2" s="5"/>
      <c r="O2" s="5"/>
      <c r="P2" s="5"/>
      <c r="Q2" s="5"/>
    </row>
    <row r="3" ht="14.25" customHeight="1">
      <c r="A3" s="1"/>
      <c r="B3" s="6"/>
      <c r="C3" s="6"/>
      <c r="D3" s="6"/>
      <c r="E3" s="6"/>
      <c r="F3" s="6"/>
      <c r="G3" s="6"/>
      <c r="H3" s="6"/>
      <c r="I3" s="6"/>
      <c r="J3" s="1"/>
    </row>
    <row r="4" ht="13.5" customHeight="1">
      <c r="B4" s="7" t="s">
        <v>1</v>
      </c>
      <c r="C4" s="10" t="s">
        <v>2</v>
      </c>
      <c r="D4" s="11"/>
      <c r="E4" s="10" t="s">
        <v>3</v>
      </c>
      <c r="F4" s="11"/>
      <c r="G4" s="10" t="s">
        <v>4</v>
      </c>
      <c r="H4" s="11"/>
      <c r="I4" s="10" t="s">
        <v>5</v>
      </c>
      <c r="J4" s="11"/>
      <c r="K4" s="12" t="s">
        <v>6</v>
      </c>
    </row>
    <row r="5" ht="15.75" customHeight="1">
      <c r="B5" s="13"/>
      <c r="C5" s="19" t="s">
        <v>74</v>
      </c>
      <c r="D5" s="113"/>
      <c r="E5" s="114" t="s">
        <v>75</v>
      </c>
      <c r="F5" s="20"/>
      <c r="G5" s="115" t="s">
        <v>76</v>
      </c>
      <c r="H5" s="20"/>
      <c r="I5" s="19" t="s">
        <v>77</v>
      </c>
      <c r="J5" s="20"/>
      <c r="K5" s="13"/>
    </row>
    <row r="6" ht="15.0" customHeight="1">
      <c r="B6" s="21"/>
      <c r="C6" s="22" t="s">
        <v>10</v>
      </c>
      <c r="D6" s="116"/>
      <c r="E6" s="22" t="s">
        <v>11</v>
      </c>
      <c r="F6" s="23"/>
      <c r="G6" s="24" t="s">
        <v>78</v>
      </c>
      <c r="H6" s="23"/>
      <c r="I6" s="117" t="s">
        <v>13</v>
      </c>
      <c r="J6" s="118"/>
      <c r="K6" s="21"/>
    </row>
    <row r="7" ht="14.25" customHeight="1">
      <c r="A7" s="28" t="s">
        <v>14</v>
      </c>
      <c r="B7" s="102" t="s">
        <v>79</v>
      </c>
      <c r="C7" s="30">
        <v>14.0</v>
      </c>
      <c r="D7" s="31"/>
      <c r="E7" s="32">
        <v>15.0</v>
      </c>
      <c r="F7" s="33"/>
      <c r="G7" s="119">
        <v>15.0</v>
      </c>
      <c r="H7" s="35"/>
      <c r="I7" s="82">
        <v>15.0</v>
      </c>
      <c r="J7" s="83"/>
      <c r="K7" s="120">
        <f t="shared" ref="K7:K19" si="1">SUM(C7:J7)</f>
        <v>59</v>
      </c>
    </row>
    <row r="8" ht="14.25" customHeight="1">
      <c r="A8" s="39" t="s">
        <v>16</v>
      </c>
      <c r="B8" s="121" t="s">
        <v>80</v>
      </c>
      <c r="C8" s="41">
        <v>15.0</v>
      </c>
      <c r="D8" s="42"/>
      <c r="E8" s="43">
        <v>14.0</v>
      </c>
      <c r="F8" s="44"/>
      <c r="G8" s="43">
        <v>14.0</v>
      </c>
      <c r="H8" s="122"/>
      <c r="I8" s="47">
        <f>13/4*3</f>
        <v>9.75</v>
      </c>
      <c r="J8" s="105" t="s">
        <v>32</v>
      </c>
      <c r="K8" s="123">
        <f t="shared" si="1"/>
        <v>52.75</v>
      </c>
    </row>
    <row r="9" ht="14.25" customHeight="1">
      <c r="A9" s="39" t="s">
        <v>18</v>
      </c>
      <c r="B9" s="103" t="s">
        <v>76</v>
      </c>
      <c r="C9" s="41">
        <v>9.0</v>
      </c>
      <c r="D9" s="42"/>
      <c r="E9" s="43">
        <v>13.0</v>
      </c>
      <c r="F9" s="44"/>
      <c r="G9" s="43">
        <v>13.0</v>
      </c>
      <c r="H9" s="122"/>
      <c r="I9" s="47">
        <v>12.0</v>
      </c>
      <c r="J9" s="48"/>
      <c r="K9" s="123">
        <f t="shared" si="1"/>
        <v>47</v>
      </c>
    </row>
    <row r="10" ht="14.25" customHeight="1">
      <c r="A10" s="39" t="s">
        <v>20</v>
      </c>
      <c r="B10" s="103" t="s">
        <v>81</v>
      </c>
      <c r="C10" s="41">
        <v>10.0</v>
      </c>
      <c r="D10" s="42"/>
      <c r="E10" s="43">
        <v>11.0</v>
      </c>
      <c r="F10" s="44"/>
      <c r="G10" s="43">
        <v>12.0</v>
      </c>
      <c r="H10" s="122"/>
      <c r="I10" s="47">
        <v>7.0</v>
      </c>
      <c r="J10" s="48"/>
      <c r="K10" s="123">
        <f t="shared" si="1"/>
        <v>40</v>
      </c>
    </row>
    <row r="11" ht="14.25" customHeight="1">
      <c r="A11" s="39" t="s">
        <v>22</v>
      </c>
      <c r="B11" s="103" t="s">
        <v>27</v>
      </c>
      <c r="C11" s="41">
        <v>13.0</v>
      </c>
      <c r="D11" s="42"/>
      <c r="E11" s="43">
        <v>0.0</v>
      </c>
      <c r="F11" s="44"/>
      <c r="G11" s="43">
        <v>9.0</v>
      </c>
      <c r="H11" s="122"/>
      <c r="I11" s="47">
        <v>14.0</v>
      </c>
      <c r="J11" s="48"/>
      <c r="K11" s="123">
        <f t="shared" si="1"/>
        <v>36</v>
      </c>
    </row>
    <row r="12" ht="14.25" customHeight="1">
      <c r="A12" s="39" t="s">
        <v>24</v>
      </c>
      <c r="B12" s="103" t="s">
        <v>82</v>
      </c>
      <c r="C12" s="41">
        <v>8.0</v>
      </c>
      <c r="D12" s="42"/>
      <c r="E12" s="43">
        <v>8.0</v>
      </c>
      <c r="F12" s="44"/>
      <c r="G12" s="43">
        <v>10.0</v>
      </c>
      <c r="H12" s="122"/>
      <c r="I12" s="47">
        <v>10.0</v>
      </c>
      <c r="J12" s="48"/>
      <c r="K12" s="123">
        <f t="shared" si="1"/>
        <v>36</v>
      </c>
    </row>
    <row r="13" ht="14.25" customHeight="1">
      <c r="A13" s="39" t="s">
        <v>26</v>
      </c>
      <c r="B13" s="103" t="s">
        <v>77</v>
      </c>
      <c r="C13" s="41">
        <v>12.0</v>
      </c>
      <c r="D13" s="42"/>
      <c r="E13" s="43">
        <v>12.0</v>
      </c>
      <c r="F13" s="44"/>
      <c r="G13" s="50">
        <v>0.0</v>
      </c>
      <c r="H13" s="122"/>
      <c r="I13" s="47">
        <v>8.0</v>
      </c>
      <c r="J13" s="48"/>
      <c r="K13" s="123">
        <f t="shared" si="1"/>
        <v>32</v>
      </c>
    </row>
    <row r="14" ht="14.25" customHeight="1">
      <c r="A14" s="39" t="s">
        <v>28</v>
      </c>
      <c r="B14" s="121" t="s">
        <v>83</v>
      </c>
      <c r="C14" s="41">
        <v>11.0</v>
      </c>
      <c r="D14" s="42"/>
      <c r="E14" s="43">
        <v>10.0</v>
      </c>
      <c r="F14" s="44"/>
      <c r="G14" s="43">
        <f>11/4*3</f>
        <v>8.25</v>
      </c>
      <c r="H14" s="124" t="s">
        <v>32</v>
      </c>
      <c r="I14" s="47">
        <v>0.0</v>
      </c>
      <c r="J14" s="48"/>
      <c r="K14" s="123">
        <f t="shared" si="1"/>
        <v>29.25</v>
      </c>
    </row>
    <row r="15" ht="14.25" customHeight="1">
      <c r="A15" s="39" t="s">
        <v>30</v>
      </c>
      <c r="B15" s="103" t="s">
        <v>75</v>
      </c>
      <c r="C15" s="41">
        <v>6.0</v>
      </c>
      <c r="D15" s="42"/>
      <c r="E15" s="43">
        <v>7.0</v>
      </c>
      <c r="F15" s="44"/>
      <c r="G15" s="43">
        <v>7.0</v>
      </c>
      <c r="H15" s="122"/>
      <c r="I15" s="47">
        <v>6.0</v>
      </c>
      <c r="J15" s="48"/>
      <c r="K15" s="123">
        <f t="shared" si="1"/>
        <v>26</v>
      </c>
    </row>
    <row r="16" ht="14.25" customHeight="1">
      <c r="A16" s="39" t="s">
        <v>33</v>
      </c>
      <c r="B16" s="103" t="s">
        <v>31</v>
      </c>
      <c r="C16" s="41">
        <v>0.0</v>
      </c>
      <c r="D16" s="42"/>
      <c r="E16" s="43">
        <f>9/4*3</f>
        <v>6.75</v>
      </c>
      <c r="F16" s="43" t="s">
        <v>32</v>
      </c>
      <c r="G16" s="43">
        <v>6.0</v>
      </c>
      <c r="H16" s="124" t="s">
        <v>32</v>
      </c>
      <c r="I16" s="47">
        <v>11.0</v>
      </c>
      <c r="J16" s="48"/>
      <c r="K16" s="123">
        <f t="shared" si="1"/>
        <v>23.75</v>
      </c>
    </row>
    <row r="17" ht="14.25" customHeight="1">
      <c r="A17" s="39" t="s">
        <v>35</v>
      </c>
      <c r="B17" s="103" t="s">
        <v>84</v>
      </c>
      <c r="C17" s="41">
        <v>7.0</v>
      </c>
      <c r="D17" s="42"/>
      <c r="E17" s="55">
        <v>7.0</v>
      </c>
      <c r="F17" s="44"/>
      <c r="G17" s="43">
        <f>6/4*3</f>
        <v>4.5</v>
      </c>
      <c r="H17" s="124" t="s">
        <v>32</v>
      </c>
      <c r="I17" s="47">
        <v>0.0</v>
      </c>
      <c r="J17" s="48"/>
      <c r="K17" s="123">
        <f t="shared" si="1"/>
        <v>18.5</v>
      </c>
    </row>
    <row r="18" ht="14.25" customHeight="1">
      <c r="A18" s="39" t="s">
        <v>37</v>
      </c>
      <c r="B18" s="106" t="s">
        <v>38</v>
      </c>
      <c r="C18" s="53">
        <v>0.0</v>
      </c>
      <c r="D18" s="54"/>
      <c r="E18" s="61">
        <v>0.0</v>
      </c>
      <c r="F18" s="56"/>
      <c r="G18" s="61">
        <v>0.0</v>
      </c>
      <c r="H18" s="122"/>
      <c r="I18" s="59">
        <v>9.0</v>
      </c>
      <c r="J18" s="60"/>
      <c r="K18" s="123">
        <f t="shared" si="1"/>
        <v>9</v>
      </c>
    </row>
    <row r="19" ht="14.25" customHeight="1">
      <c r="A19" s="65" t="s">
        <v>85</v>
      </c>
      <c r="B19" s="108" t="s">
        <v>29</v>
      </c>
      <c r="C19" s="67">
        <v>0.0</v>
      </c>
      <c r="D19" s="68"/>
      <c r="E19" s="125">
        <v>0.0</v>
      </c>
      <c r="F19" s="70"/>
      <c r="G19" s="125">
        <v>0.0</v>
      </c>
      <c r="H19" s="126"/>
      <c r="I19" s="73">
        <v>0.0</v>
      </c>
      <c r="J19" s="74"/>
      <c r="K19" s="127">
        <f t="shared" si="1"/>
        <v>0</v>
      </c>
    </row>
    <row r="20" ht="14.25" customHeight="1">
      <c r="C20" s="1"/>
      <c r="D20" s="1"/>
      <c r="E20" s="1"/>
      <c r="F20" s="1"/>
      <c r="G20" s="1"/>
      <c r="H20" s="1"/>
      <c r="I20" s="1"/>
      <c r="J20" s="1"/>
    </row>
    <row r="21" ht="14.25" customHeight="1">
      <c r="B21" s="76" t="s">
        <v>39</v>
      </c>
      <c r="C21" s="128" t="s">
        <v>2</v>
      </c>
      <c r="D21" s="11"/>
      <c r="E21" s="77" t="s">
        <v>3</v>
      </c>
      <c r="F21" s="9"/>
      <c r="G21" s="77" t="s">
        <v>4</v>
      </c>
      <c r="H21" s="9"/>
      <c r="I21" s="77" t="s">
        <v>5</v>
      </c>
      <c r="J21" s="9"/>
      <c r="K21" s="78" t="s">
        <v>6</v>
      </c>
    </row>
    <row r="22" ht="14.25" customHeight="1">
      <c r="B22" s="13"/>
      <c r="C22" s="19" t="s">
        <v>58</v>
      </c>
      <c r="D22" s="20"/>
      <c r="E22" s="114" t="s">
        <v>86</v>
      </c>
      <c r="F22" s="20"/>
      <c r="G22" s="129" t="s">
        <v>87</v>
      </c>
      <c r="H22" s="99"/>
      <c r="I22" s="19" t="s">
        <v>88</v>
      </c>
      <c r="J22" s="20"/>
      <c r="K22" s="13"/>
    </row>
    <row r="23" ht="14.25" customHeight="1">
      <c r="B23" s="21"/>
      <c r="C23" s="22" t="s">
        <v>10</v>
      </c>
      <c r="D23" s="23"/>
      <c r="E23" s="24" t="s">
        <v>89</v>
      </c>
      <c r="F23" s="23"/>
      <c r="G23" s="101">
        <v>45983.0</v>
      </c>
      <c r="H23" s="23"/>
      <c r="I23" s="117" t="s">
        <v>13</v>
      </c>
      <c r="J23" s="118"/>
      <c r="K23" s="21"/>
    </row>
    <row r="24" ht="14.25" customHeight="1">
      <c r="A24" s="28" t="s">
        <v>14</v>
      </c>
      <c r="B24" s="28" t="s">
        <v>59</v>
      </c>
      <c r="C24" s="30">
        <v>15.0</v>
      </c>
      <c r="D24" s="31"/>
      <c r="E24" s="32">
        <v>15.0</v>
      </c>
      <c r="F24" s="33"/>
      <c r="G24" s="119">
        <v>15.0</v>
      </c>
      <c r="H24" s="35"/>
      <c r="I24" s="82">
        <v>15.0</v>
      </c>
      <c r="J24" s="83"/>
      <c r="K24" s="102">
        <f t="shared" ref="K24:K33" si="2">SUM(C24:J24)</f>
        <v>60</v>
      </c>
    </row>
    <row r="25" ht="14.25" customHeight="1">
      <c r="A25" s="39" t="s">
        <v>16</v>
      </c>
      <c r="B25" s="39" t="s">
        <v>44</v>
      </c>
      <c r="C25" s="41">
        <v>12.0</v>
      </c>
      <c r="D25" s="42"/>
      <c r="E25" s="43">
        <v>14.0</v>
      </c>
      <c r="F25" s="44"/>
      <c r="G25" s="50">
        <v>14.0</v>
      </c>
      <c r="H25" s="122"/>
      <c r="I25" s="47">
        <v>14.0</v>
      </c>
      <c r="J25" s="48"/>
      <c r="K25" s="104">
        <f t="shared" si="2"/>
        <v>54</v>
      </c>
    </row>
    <row r="26" ht="13.5" customHeight="1">
      <c r="A26" s="39" t="s">
        <v>18</v>
      </c>
      <c r="B26" s="103" t="s">
        <v>61</v>
      </c>
      <c r="C26" s="41">
        <v>14.0</v>
      </c>
      <c r="D26" s="42"/>
      <c r="E26" s="43">
        <v>12.0</v>
      </c>
      <c r="F26" s="44"/>
      <c r="G26" s="50">
        <v>12.0</v>
      </c>
      <c r="H26" s="122"/>
      <c r="I26" s="47">
        <v>12.0</v>
      </c>
      <c r="J26" s="48"/>
      <c r="K26" s="104">
        <f t="shared" si="2"/>
        <v>50</v>
      </c>
    </row>
    <row r="27" ht="13.5" customHeight="1">
      <c r="A27" s="39" t="s">
        <v>20</v>
      </c>
      <c r="B27" s="103" t="s">
        <v>62</v>
      </c>
      <c r="C27" s="41">
        <v>13.0</v>
      </c>
      <c r="D27" s="42"/>
      <c r="E27" s="43">
        <v>13.0</v>
      </c>
      <c r="F27" s="44"/>
      <c r="G27" s="50">
        <v>13.0</v>
      </c>
      <c r="H27" s="122"/>
      <c r="I27" s="47">
        <v>10.0</v>
      </c>
      <c r="J27" s="48"/>
      <c r="K27" s="104">
        <f t="shared" si="2"/>
        <v>49</v>
      </c>
    </row>
    <row r="28" ht="13.5" customHeight="1">
      <c r="A28" s="39" t="s">
        <v>22</v>
      </c>
      <c r="B28" s="103" t="s">
        <v>86</v>
      </c>
      <c r="C28" s="41">
        <v>11.0</v>
      </c>
      <c r="D28" s="42"/>
      <c r="E28" s="50">
        <v>11.0</v>
      </c>
      <c r="F28" s="44"/>
      <c r="G28" s="50">
        <v>0.0</v>
      </c>
      <c r="H28" s="122"/>
      <c r="I28" s="47">
        <v>11.0</v>
      </c>
      <c r="J28" s="48"/>
      <c r="K28" s="104">
        <f t="shared" si="2"/>
        <v>33</v>
      </c>
    </row>
    <row r="29" ht="13.5" customHeight="1">
      <c r="A29" s="39" t="s">
        <v>24</v>
      </c>
      <c r="B29" s="121" t="s">
        <v>47</v>
      </c>
      <c r="C29" s="41">
        <v>0.0</v>
      </c>
      <c r="D29" s="42"/>
      <c r="E29" s="43">
        <v>0.0</v>
      </c>
      <c r="F29" s="44"/>
      <c r="G29" s="50">
        <v>0.0</v>
      </c>
      <c r="H29" s="122"/>
      <c r="I29" s="47">
        <v>13.0</v>
      </c>
      <c r="J29" s="48"/>
      <c r="K29" s="104">
        <f t="shared" si="2"/>
        <v>13</v>
      </c>
    </row>
    <row r="30" ht="13.5" customHeight="1">
      <c r="A30" s="39" t="s">
        <v>26</v>
      </c>
      <c r="B30" s="121" t="s">
        <v>60</v>
      </c>
      <c r="C30" s="41">
        <v>0.0</v>
      </c>
      <c r="D30" s="42"/>
      <c r="E30" s="43">
        <v>0.0</v>
      </c>
      <c r="F30" s="44"/>
      <c r="G30" s="50">
        <v>11.0</v>
      </c>
      <c r="H30" s="122"/>
      <c r="I30" s="47">
        <v>0.0</v>
      </c>
      <c r="J30" s="48"/>
      <c r="K30" s="104">
        <f t="shared" si="2"/>
        <v>11</v>
      </c>
    </row>
    <row r="31" ht="14.25" customHeight="1">
      <c r="A31" s="39" t="s">
        <v>28</v>
      </c>
      <c r="B31" s="103" t="s">
        <v>90</v>
      </c>
      <c r="C31" s="41">
        <v>0.0</v>
      </c>
      <c r="D31" s="42"/>
      <c r="E31" s="50">
        <v>10.0</v>
      </c>
      <c r="F31" s="44"/>
      <c r="G31" s="50">
        <v>0.0</v>
      </c>
      <c r="H31" s="48"/>
      <c r="I31" s="47">
        <v>0.0</v>
      </c>
      <c r="J31" s="48"/>
      <c r="K31" s="104">
        <f t="shared" si="2"/>
        <v>10</v>
      </c>
    </row>
    <row r="32" ht="14.25" customHeight="1">
      <c r="A32" s="52" t="s">
        <v>30</v>
      </c>
      <c r="B32" s="106" t="s">
        <v>66</v>
      </c>
      <c r="C32" s="53">
        <f>10/4*3</f>
        <v>7.5</v>
      </c>
      <c r="D32" s="54" t="s">
        <v>32</v>
      </c>
      <c r="E32" s="55">
        <v>0.0</v>
      </c>
      <c r="F32" s="56"/>
      <c r="G32" s="64">
        <v>0.0</v>
      </c>
      <c r="H32" s="37"/>
      <c r="I32" s="59">
        <v>0.0</v>
      </c>
      <c r="J32" s="60"/>
      <c r="K32" s="104">
        <f t="shared" si="2"/>
        <v>7.5</v>
      </c>
    </row>
    <row r="33" ht="14.25" customHeight="1">
      <c r="A33" s="66" t="s">
        <v>33</v>
      </c>
      <c r="B33" s="108" t="s">
        <v>58</v>
      </c>
      <c r="C33" s="67">
        <v>0.0</v>
      </c>
      <c r="D33" s="68"/>
      <c r="E33" s="125">
        <v>0.0</v>
      </c>
      <c r="F33" s="70"/>
      <c r="G33" s="69">
        <v>0.0</v>
      </c>
      <c r="H33" s="126"/>
      <c r="I33" s="73">
        <v>0.0</v>
      </c>
      <c r="J33" s="74"/>
      <c r="K33" s="112">
        <f t="shared" si="2"/>
        <v>0</v>
      </c>
    </row>
    <row r="34" ht="14.25" customHeight="1">
      <c r="A34" s="92"/>
      <c r="B34" s="92"/>
      <c r="C34" s="1"/>
      <c r="D34" s="1"/>
      <c r="E34" s="1"/>
      <c r="F34" s="1"/>
      <c r="G34" s="1"/>
      <c r="H34" s="1"/>
      <c r="I34" s="1"/>
      <c r="J34" s="1"/>
      <c r="K34" s="92"/>
    </row>
    <row r="35" ht="14.25" customHeight="1">
      <c r="I35" s="1"/>
      <c r="J35" s="1"/>
    </row>
    <row r="36" ht="14.25" customHeight="1">
      <c r="A36" s="92"/>
      <c r="B36" s="92"/>
      <c r="C36" s="1"/>
      <c r="D36" s="1"/>
      <c r="E36" s="1"/>
      <c r="F36" s="1"/>
      <c r="G36" s="1"/>
      <c r="H36" s="1"/>
      <c r="I36" s="1"/>
      <c r="J36" s="1"/>
      <c r="K36" s="92"/>
    </row>
    <row r="37" ht="14.25" customHeight="1">
      <c r="I37" s="1"/>
      <c r="J37" s="1"/>
    </row>
    <row r="38" ht="14.25" customHeight="1">
      <c r="A38" s="92" t="s">
        <v>71</v>
      </c>
    </row>
    <row r="39" ht="14.25" customHeight="1">
      <c r="A39" s="92"/>
    </row>
    <row r="40" ht="14.25" customHeight="1">
      <c r="A40" s="92" t="s">
        <v>72</v>
      </c>
    </row>
    <row r="41" ht="14.25" customHeight="1">
      <c r="E41" s="1"/>
      <c r="F41" s="1"/>
      <c r="G41" s="1"/>
      <c r="H41" s="1"/>
      <c r="I41" s="1"/>
      <c r="J41" s="1"/>
    </row>
    <row r="42" ht="14.25" customHeight="1">
      <c r="E42" s="1"/>
      <c r="F42" s="1"/>
      <c r="G42" s="1"/>
      <c r="H42" s="1"/>
      <c r="I42" s="1"/>
      <c r="J42" s="1"/>
    </row>
    <row r="43" ht="14.25" customHeight="1">
      <c r="E43" s="1"/>
      <c r="F43" s="1"/>
      <c r="G43" s="1"/>
      <c r="H43" s="1"/>
      <c r="I43" s="1"/>
      <c r="J43" s="1"/>
    </row>
    <row r="44" ht="14.25" customHeight="1">
      <c r="E44" s="1"/>
      <c r="F44" s="1"/>
      <c r="G44" s="1"/>
      <c r="H44" s="1"/>
    </row>
    <row r="45" ht="14.25" customHeight="1">
      <c r="E45" s="1"/>
      <c r="F45" s="1"/>
      <c r="G45" s="1"/>
      <c r="H45" s="1"/>
    </row>
    <row r="46" ht="14.25" customHeight="1">
      <c r="E46" s="1"/>
      <c r="F46" s="1"/>
      <c r="G46" s="1"/>
      <c r="H46" s="1"/>
    </row>
    <row r="47" ht="14.25" customHeight="1">
      <c r="E47" s="1"/>
      <c r="F47" s="1"/>
      <c r="G47" s="1"/>
      <c r="H47" s="1"/>
      <c r="I47" s="1"/>
      <c r="J47" s="1"/>
    </row>
    <row r="48" ht="14.25" customHeight="1">
      <c r="E48" s="1"/>
      <c r="F48" s="1"/>
      <c r="G48" s="1"/>
      <c r="H48" s="1"/>
      <c r="I48" s="1"/>
      <c r="J48" s="1"/>
    </row>
    <row r="49" ht="14.25" customHeight="1">
      <c r="I49" s="1"/>
      <c r="J49" s="1"/>
    </row>
    <row r="50" ht="14.25" customHeight="1">
      <c r="I50" s="1"/>
      <c r="J50" s="1"/>
    </row>
    <row r="51" ht="14.25" customHeight="1">
      <c r="I51" s="1"/>
      <c r="J51" s="1"/>
    </row>
    <row r="52" ht="14.25" customHeight="1">
      <c r="E52" s="1"/>
      <c r="F52" s="1"/>
      <c r="G52" s="1"/>
      <c r="H52" s="1"/>
      <c r="I52" s="1"/>
      <c r="J52" s="1"/>
    </row>
    <row r="53" ht="14.25" customHeight="1">
      <c r="E53" s="1"/>
      <c r="F53" s="1"/>
      <c r="G53" s="1"/>
      <c r="H53" s="1"/>
      <c r="I53" s="1"/>
      <c r="J53" s="1"/>
    </row>
    <row r="54" ht="14.25" customHeight="1">
      <c r="E54" s="1"/>
      <c r="F54" s="1"/>
      <c r="G54" s="1"/>
      <c r="H54" s="1"/>
      <c r="I54" s="1"/>
      <c r="J54" s="1"/>
    </row>
    <row r="55" ht="14.25" customHeight="1">
      <c r="E55" s="1"/>
      <c r="F55" s="1"/>
      <c r="G55" s="1"/>
      <c r="H55" s="1"/>
      <c r="I55" s="1"/>
      <c r="J55" s="1"/>
    </row>
    <row r="56" ht="14.25" customHeight="1">
      <c r="E56" s="1"/>
      <c r="F56" s="1"/>
      <c r="G56" s="1"/>
      <c r="H56" s="1"/>
      <c r="I56" s="1"/>
      <c r="J56" s="1"/>
    </row>
    <row r="57" ht="14.25" customHeight="1">
      <c r="E57" s="1"/>
      <c r="F57" s="1"/>
      <c r="G57" s="1"/>
      <c r="H57" s="1"/>
      <c r="I57" s="1"/>
      <c r="J57" s="1"/>
    </row>
    <row r="58" ht="14.25" customHeight="1">
      <c r="E58" s="1"/>
      <c r="F58" s="1"/>
      <c r="G58" s="1"/>
      <c r="H58" s="1"/>
      <c r="I58" s="1"/>
      <c r="J58" s="1"/>
    </row>
    <row r="59" ht="14.25" customHeight="1">
      <c r="E59" s="1"/>
      <c r="F59" s="1"/>
      <c r="G59" s="1"/>
      <c r="H59" s="1"/>
      <c r="I59" s="1"/>
      <c r="J59" s="1"/>
    </row>
    <row r="60" ht="14.25" customHeight="1">
      <c r="E60" s="1"/>
      <c r="F60" s="1"/>
      <c r="G60" s="1"/>
      <c r="H60" s="1"/>
      <c r="I60" s="1"/>
      <c r="J60" s="1"/>
    </row>
    <row r="61" ht="14.25" customHeight="1">
      <c r="E61" s="1"/>
      <c r="F61" s="1"/>
      <c r="G61" s="1"/>
      <c r="H61" s="1"/>
      <c r="I61" s="1"/>
      <c r="J61" s="1"/>
    </row>
    <row r="62" ht="14.25" customHeight="1">
      <c r="E62" s="1"/>
      <c r="F62" s="1"/>
      <c r="G62" s="1"/>
      <c r="H62" s="1"/>
      <c r="I62" s="1"/>
      <c r="J62" s="1"/>
    </row>
    <row r="63" ht="14.25" customHeight="1">
      <c r="E63" s="1"/>
      <c r="F63" s="1"/>
      <c r="G63" s="1"/>
      <c r="H63" s="1"/>
      <c r="I63" s="1"/>
      <c r="J63" s="1"/>
    </row>
    <row r="64" ht="14.25" customHeight="1">
      <c r="E64" s="1"/>
      <c r="F64" s="1"/>
      <c r="G64" s="1"/>
      <c r="H64" s="1"/>
      <c r="I64" s="1"/>
      <c r="J64" s="1"/>
    </row>
    <row r="65" ht="14.25" customHeight="1">
      <c r="E65" s="1"/>
      <c r="F65" s="1"/>
      <c r="G65" s="1"/>
      <c r="H65" s="1"/>
      <c r="I65" s="1"/>
      <c r="J65" s="1"/>
    </row>
    <row r="66" ht="14.25" customHeight="1">
      <c r="E66" s="1"/>
      <c r="F66" s="1"/>
      <c r="G66" s="1"/>
      <c r="H66" s="1"/>
      <c r="I66" s="1"/>
      <c r="J66" s="1"/>
    </row>
    <row r="67" ht="14.25" customHeight="1">
      <c r="E67" s="1"/>
      <c r="F67" s="1"/>
      <c r="G67" s="1"/>
      <c r="H67" s="1"/>
      <c r="I67" s="1"/>
      <c r="J67" s="1"/>
    </row>
    <row r="68" ht="14.25" customHeight="1">
      <c r="E68" s="1"/>
      <c r="F68" s="1"/>
      <c r="G68" s="1"/>
      <c r="H68" s="1"/>
      <c r="I68" s="1"/>
      <c r="J68" s="1"/>
    </row>
    <row r="69" ht="14.25" customHeight="1">
      <c r="E69" s="1"/>
      <c r="F69" s="1"/>
      <c r="G69" s="1"/>
      <c r="H69" s="1"/>
      <c r="I69" s="1"/>
      <c r="J69" s="1"/>
    </row>
    <row r="70" ht="14.25" customHeight="1">
      <c r="E70" s="1"/>
      <c r="F70" s="1"/>
      <c r="G70" s="1"/>
      <c r="H70" s="1"/>
      <c r="I70" s="1"/>
      <c r="J70" s="1"/>
    </row>
    <row r="71" ht="14.25" customHeight="1">
      <c r="E71" s="1"/>
      <c r="F71" s="1"/>
      <c r="G71" s="1"/>
      <c r="H71" s="1"/>
      <c r="I71" s="1"/>
      <c r="J71" s="1"/>
    </row>
    <row r="72" ht="14.25" customHeight="1">
      <c r="E72" s="1"/>
      <c r="F72" s="1"/>
      <c r="G72" s="1"/>
      <c r="H72" s="1"/>
      <c r="I72" s="1"/>
      <c r="J72" s="1"/>
    </row>
    <row r="73" ht="14.25" customHeight="1">
      <c r="E73" s="1"/>
      <c r="F73" s="1"/>
      <c r="G73" s="1"/>
      <c r="H73" s="1"/>
      <c r="I73" s="1"/>
      <c r="J73" s="1"/>
    </row>
    <row r="74" ht="14.25" customHeight="1">
      <c r="E74" s="1"/>
      <c r="F74" s="1"/>
      <c r="G74" s="1"/>
      <c r="H74" s="1"/>
      <c r="I74" s="1"/>
      <c r="J74" s="1"/>
    </row>
    <row r="75" ht="14.25" customHeight="1">
      <c r="E75" s="1"/>
      <c r="F75" s="1"/>
      <c r="G75" s="1"/>
      <c r="H75" s="1"/>
      <c r="I75" s="1"/>
      <c r="J75" s="1"/>
    </row>
    <row r="76" ht="14.25" customHeight="1">
      <c r="E76" s="1"/>
      <c r="F76" s="1"/>
      <c r="G76" s="1"/>
      <c r="H76" s="1"/>
      <c r="I76" s="1"/>
      <c r="J76" s="1"/>
    </row>
    <row r="77" ht="14.25" customHeight="1">
      <c r="E77" s="1"/>
      <c r="F77" s="1"/>
      <c r="G77" s="1"/>
      <c r="H77" s="1"/>
      <c r="I77" s="1"/>
      <c r="J77" s="1"/>
    </row>
    <row r="78" ht="14.25" customHeight="1">
      <c r="E78" s="1"/>
      <c r="F78" s="1"/>
      <c r="G78" s="1"/>
      <c r="H78" s="1"/>
      <c r="I78" s="1"/>
      <c r="J78" s="1"/>
    </row>
    <row r="79" ht="14.25" customHeight="1">
      <c r="E79" s="1"/>
      <c r="F79" s="1"/>
      <c r="G79" s="1"/>
      <c r="H79" s="1"/>
      <c r="I79" s="1"/>
      <c r="J79" s="1"/>
    </row>
    <row r="80" ht="14.25" customHeight="1">
      <c r="E80" s="1"/>
      <c r="F80" s="1"/>
      <c r="G80" s="1"/>
      <c r="H80" s="1"/>
      <c r="I80" s="1"/>
      <c r="J80" s="1"/>
    </row>
    <row r="81" ht="14.25" customHeight="1">
      <c r="E81" s="1"/>
      <c r="F81" s="1"/>
      <c r="G81" s="1"/>
      <c r="H81" s="1"/>
      <c r="I81" s="1"/>
      <c r="J81" s="1"/>
    </row>
    <row r="82" ht="14.25" customHeight="1">
      <c r="E82" s="1"/>
      <c r="F82" s="1"/>
      <c r="G82" s="1"/>
      <c r="H82" s="1"/>
      <c r="I82" s="1"/>
      <c r="J82" s="1"/>
    </row>
    <row r="83" ht="14.25" customHeight="1">
      <c r="E83" s="1"/>
      <c r="F83" s="1"/>
      <c r="G83" s="1"/>
      <c r="H83" s="1"/>
      <c r="I83" s="1"/>
      <c r="J83" s="1"/>
    </row>
    <row r="84" ht="14.25" customHeight="1">
      <c r="E84" s="1"/>
      <c r="F84" s="1"/>
      <c r="G84" s="1"/>
      <c r="H84" s="1"/>
      <c r="I84" s="1"/>
      <c r="J84" s="1"/>
    </row>
    <row r="85" ht="14.25" customHeight="1">
      <c r="E85" s="1"/>
      <c r="F85" s="1"/>
      <c r="G85" s="1"/>
      <c r="H85" s="1"/>
      <c r="I85" s="1"/>
      <c r="J85" s="1"/>
    </row>
    <row r="86" ht="14.25" customHeight="1">
      <c r="E86" s="1"/>
      <c r="F86" s="1"/>
      <c r="G86" s="1"/>
      <c r="H86" s="1"/>
      <c r="I86" s="1"/>
      <c r="J86" s="1"/>
    </row>
    <row r="87" ht="14.25" customHeight="1">
      <c r="E87" s="1"/>
      <c r="F87" s="1"/>
      <c r="G87" s="1"/>
      <c r="H87" s="1"/>
      <c r="I87" s="1"/>
      <c r="J87" s="1"/>
    </row>
    <row r="88" ht="14.25" customHeight="1">
      <c r="E88" s="1"/>
      <c r="F88" s="1"/>
      <c r="G88" s="1"/>
      <c r="H88" s="1"/>
      <c r="I88" s="1"/>
      <c r="J88" s="1"/>
    </row>
    <row r="89" ht="14.25" customHeight="1">
      <c r="E89" s="1"/>
      <c r="F89" s="1"/>
      <c r="G89" s="1"/>
      <c r="H89" s="1"/>
      <c r="I89" s="1"/>
      <c r="J89" s="1"/>
    </row>
    <row r="90" ht="14.25" customHeight="1">
      <c r="E90" s="1"/>
      <c r="F90" s="1"/>
      <c r="G90" s="1"/>
      <c r="H90" s="1"/>
      <c r="I90" s="1"/>
      <c r="J90" s="1"/>
    </row>
    <row r="91" ht="14.25" customHeight="1">
      <c r="E91" s="1"/>
      <c r="F91" s="1"/>
      <c r="G91" s="1"/>
      <c r="H91" s="1"/>
      <c r="I91" s="1"/>
      <c r="J91" s="1"/>
    </row>
    <row r="92" ht="14.25" customHeight="1">
      <c r="E92" s="1"/>
      <c r="F92" s="1"/>
      <c r="G92" s="1"/>
      <c r="H92" s="1"/>
      <c r="I92" s="1"/>
      <c r="J92" s="1"/>
    </row>
    <row r="93" ht="14.25" customHeight="1">
      <c r="E93" s="1"/>
      <c r="F93" s="1"/>
      <c r="G93" s="1"/>
      <c r="H93" s="1"/>
      <c r="I93" s="1"/>
      <c r="J93" s="1"/>
    </row>
    <row r="94" ht="14.25" customHeight="1">
      <c r="E94" s="1"/>
      <c r="F94" s="1"/>
      <c r="G94" s="1"/>
      <c r="H94" s="1"/>
      <c r="I94" s="1"/>
      <c r="J94" s="1"/>
    </row>
    <row r="95" ht="14.25" customHeight="1">
      <c r="E95" s="1"/>
      <c r="F95" s="1"/>
      <c r="G95" s="1"/>
      <c r="H95" s="1"/>
      <c r="I95" s="1"/>
      <c r="J95" s="1"/>
    </row>
    <row r="96" ht="14.25" customHeight="1">
      <c r="E96" s="1"/>
      <c r="F96" s="1"/>
      <c r="G96" s="1"/>
      <c r="H96" s="1"/>
      <c r="I96" s="1"/>
      <c r="J96" s="1"/>
    </row>
    <row r="97" ht="14.25" customHeight="1">
      <c r="E97" s="1"/>
      <c r="F97" s="1"/>
      <c r="G97" s="1"/>
      <c r="H97" s="1"/>
      <c r="I97" s="1"/>
      <c r="J97" s="1"/>
    </row>
    <row r="98" ht="14.25" customHeight="1">
      <c r="E98" s="1"/>
      <c r="F98" s="1"/>
      <c r="G98" s="1"/>
      <c r="H98" s="1"/>
      <c r="I98" s="1"/>
      <c r="J98" s="1"/>
    </row>
    <row r="99" ht="14.25" customHeight="1">
      <c r="E99" s="1"/>
      <c r="F99" s="1"/>
      <c r="G99" s="1"/>
      <c r="H99" s="1"/>
      <c r="I99" s="1"/>
      <c r="J99" s="1"/>
    </row>
    <row r="100" ht="14.25" customHeight="1">
      <c r="E100" s="1"/>
      <c r="F100" s="1"/>
      <c r="G100" s="1"/>
      <c r="H100" s="1"/>
      <c r="I100" s="1"/>
      <c r="J100" s="1"/>
    </row>
    <row r="101" ht="14.25" customHeight="1">
      <c r="E101" s="1"/>
      <c r="F101" s="1"/>
      <c r="G101" s="1"/>
      <c r="H101" s="1"/>
      <c r="I101" s="1"/>
      <c r="J101" s="1"/>
    </row>
    <row r="102" ht="14.25" customHeight="1">
      <c r="E102" s="1"/>
      <c r="F102" s="1"/>
      <c r="G102" s="1"/>
      <c r="H102" s="1"/>
      <c r="I102" s="1"/>
      <c r="J102" s="1"/>
    </row>
    <row r="103" ht="14.25" customHeight="1">
      <c r="E103" s="1"/>
      <c r="F103" s="1"/>
      <c r="G103" s="1"/>
      <c r="H103" s="1"/>
      <c r="I103" s="1"/>
      <c r="J103" s="1"/>
    </row>
    <row r="104" ht="14.25" customHeight="1">
      <c r="E104" s="1"/>
      <c r="F104" s="1"/>
      <c r="G104" s="1"/>
      <c r="H104" s="1"/>
      <c r="I104" s="1"/>
      <c r="J104" s="1"/>
    </row>
    <row r="105" ht="14.25" customHeight="1">
      <c r="E105" s="1"/>
      <c r="F105" s="1"/>
      <c r="G105" s="1"/>
      <c r="H105" s="1"/>
      <c r="I105" s="1"/>
      <c r="J105" s="1"/>
    </row>
    <row r="106" ht="14.25" customHeight="1">
      <c r="E106" s="1"/>
      <c r="F106" s="1"/>
      <c r="G106" s="1"/>
      <c r="H106" s="1"/>
      <c r="I106" s="1"/>
      <c r="J106" s="1"/>
    </row>
    <row r="107" ht="14.25" customHeight="1">
      <c r="E107" s="1"/>
      <c r="F107" s="1"/>
      <c r="G107" s="1"/>
      <c r="H107" s="1"/>
      <c r="I107" s="1"/>
      <c r="J107" s="1"/>
    </row>
    <row r="108" ht="14.25" customHeight="1">
      <c r="E108" s="1"/>
      <c r="F108" s="1"/>
      <c r="G108" s="1"/>
      <c r="H108" s="1"/>
      <c r="I108" s="1"/>
      <c r="J108" s="1"/>
    </row>
    <row r="109" ht="14.25" customHeight="1">
      <c r="E109" s="1"/>
      <c r="F109" s="1"/>
      <c r="G109" s="1"/>
      <c r="H109" s="1"/>
      <c r="I109" s="1"/>
      <c r="J109" s="1"/>
    </row>
    <row r="110" ht="14.25" customHeight="1">
      <c r="E110" s="1"/>
      <c r="F110" s="1"/>
      <c r="G110" s="1"/>
      <c r="H110" s="1"/>
      <c r="I110" s="1"/>
      <c r="J110" s="1"/>
    </row>
    <row r="111" ht="14.25" customHeight="1">
      <c r="E111" s="1"/>
      <c r="F111" s="1"/>
      <c r="G111" s="1"/>
      <c r="H111" s="1"/>
      <c r="I111" s="1"/>
      <c r="J111" s="1"/>
    </row>
    <row r="112" ht="14.25" customHeight="1">
      <c r="E112" s="1"/>
      <c r="F112" s="1"/>
      <c r="G112" s="1"/>
      <c r="H112" s="1"/>
      <c r="I112" s="1"/>
      <c r="J112" s="1"/>
    </row>
    <row r="113" ht="14.25" customHeight="1">
      <c r="E113" s="1"/>
      <c r="F113" s="1"/>
      <c r="G113" s="1"/>
      <c r="H113" s="1"/>
      <c r="I113" s="1"/>
      <c r="J113" s="1"/>
    </row>
    <row r="114" ht="14.25" customHeight="1">
      <c r="E114" s="1"/>
      <c r="F114" s="1"/>
      <c r="G114" s="1"/>
      <c r="H114" s="1"/>
      <c r="I114" s="1"/>
      <c r="J114" s="1"/>
    </row>
    <row r="115" ht="14.25" customHeight="1">
      <c r="E115" s="1"/>
      <c r="F115" s="1"/>
      <c r="G115" s="1"/>
      <c r="H115" s="1"/>
      <c r="I115" s="1"/>
      <c r="J115" s="1"/>
    </row>
    <row r="116" ht="14.25" customHeight="1">
      <c r="E116" s="1"/>
      <c r="F116" s="1"/>
      <c r="G116" s="1"/>
      <c r="H116" s="1"/>
      <c r="I116" s="1"/>
      <c r="J116" s="1"/>
    </row>
    <row r="117" ht="14.25" customHeight="1">
      <c r="E117" s="1"/>
      <c r="F117" s="1"/>
      <c r="G117" s="1"/>
      <c r="H117" s="1"/>
      <c r="I117" s="1"/>
      <c r="J117" s="1"/>
    </row>
    <row r="118" ht="14.25" customHeight="1">
      <c r="E118" s="1"/>
      <c r="F118" s="1"/>
      <c r="G118" s="1"/>
      <c r="H118" s="1"/>
      <c r="I118" s="1"/>
      <c r="J118" s="1"/>
    </row>
    <row r="119" ht="14.25" customHeight="1">
      <c r="E119" s="1"/>
      <c r="F119" s="1"/>
      <c r="G119" s="1"/>
      <c r="H119" s="1"/>
      <c r="I119" s="1"/>
      <c r="J119" s="1"/>
    </row>
    <row r="120" ht="14.25" customHeight="1">
      <c r="E120" s="1"/>
      <c r="F120" s="1"/>
      <c r="G120" s="1"/>
      <c r="H120" s="1"/>
      <c r="I120" s="1"/>
      <c r="J120" s="1"/>
    </row>
    <row r="121" ht="14.25" customHeight="1">
      <c r="E121" s="1"/>
      <c r="F121" s="1"/>
      <c r="G121" s="1"/>
      <c r="H121" s="1"/>
      <c r="I121" s="1"/>
      <c r="J121" s="1"/>
    </row>
    <row r="122" ht="14.25" customHeight="1">
      <c r="E122" s="1"/>
      <c r="F122" s="1"/>
      <c r="G122" s="1"/>
      <c r="H122" s="1"/>
      <c r="I122" s="1"/>
      <c r="J122" s="1"/>
    </row>
    <row r="123" ht="14.25" customHeight="1">
      <c r="E123" s="1"/>
      <c r="F123" s="1"/>
      <c r="G123" s="1"/>
      <c r="H123" s="1"/>
      <c r="I123" s="1"/>
      <c r="J123" s="1"/>
    </row>
    <row r="124" ht="14.25" customHeight="1">
      <c r="E124" s="1"/>
      <c r="F124" s="1"/>
      <c r="G124" s="1"/>
      <c r="H124" s="1"/>
      <c r="I124" s="1"/>
      <c r="J124" s="1"/>
    </row>
    <row r="125" ht="14.25" customHeight="1">
      <c r="E125" s="1"/>
      <c r="F125" s="1"/>
      <c r="G125" s="1"/>
      <c r="H125" s="1"/>
      <c r="I125" s="1"/>
      <c r="J125" s="1"/>
    </row>
    <row r="126" ht="14.25" customHeight="1">
      <c r="E126" s="1"/>
      <c r="F126" s="1"/>
      <c r="G126" s="1"/>
      <c r="H126" s="1"/>
      <c r="I126" s="1"/>
      <c r="J126" s="1"/>
    </row>
    <row r="127" ht="14.25" customHeight="1">
      <c r="E127" s="1"/>
      <c r="F127" s="1"/>
      <c r="G127" s="1"/>
      <c r="H127" s="1"/>
      <c r="I127" s="1"/>
      <c r="J127" s="1"/>
    </row>
    <row r="128" ht="14.25" customHeight="1">
      <c r="E128" s="1"/>
      <c r="F128" s="1"/>
      <c r="G128" s="1"/>
      <c r="H128" s="1"/>
      <c r="I128" s="1"/>
      <c r="J128" s="1"/>
    </row>
    <row r="129" ht="14.25" customHeight="1">
      <c r="E129" s="1"/>
      <c r="F129" s="1"/>
      <c r="G129" s="1"/>
      <c r="H129" s="1"/>
      <c r="I129" s="1"/>
      <c r="J129" s="1"/>
    </row>
    <row r="130" ht="14.25" customHeight="1">
      <c r="E130" s="1"/>
      <c r="F130" s="1"/>
      <c r="G130" s="1"/>
      <c r="H130" s="1"/>
      <c r="I130" s="1"/>
      <c r="J130" s="1"/>
    </row>
    <row r="131" ht="14.25" customHeight="1">
      <c r="E131" s="1"/>
      <c r="F131" s="1"/>
      <c r="G131" s="1"/>
      <c r="H131" s="1"/>
      <c r="I131" s="1"/>
      <c r="J131" s="1"/>
    </row>
    <row r="132" ht="14.25" customHeight="1">
      <c r="E132" s="1"/>
      <c r="F132" s="1"/>
      <c r="G132" s="1"/>
      <c r="H132" s="1"/>
      <c r="I132" s="1"/>
      <c r="J132" s="1"/>
    </row>
    <row r="133" ht="14.25" customHeight="1">
      <c r="E133" s="1"/>
      <c r="F133" s="1"/>
      <c r="G133" s="1"/>
      <c r="H133" s="1"/>
      <c r="I133" s="1"/>
      <c r="J133" s="1"/>
    </row>
    <row r="134" ht="14.25" customHeight="1">
      <c r="E134" s="1"/>
      <c r="F134" s="1"/>
      <c r="G134" s="1"/>
      <c r="H134" s="1"/>
      <c r="I134" s="1"/>
      <c r="J134" s="1"/>
    </row>
    <row r="135" ht="14.25" customHeight="1">
      <c r="E135" s="1"/>
      <c r="F135" s="1"/>
      <c r="G135" s="1"/>
      <c r="H135" s="1"/>
      <c r="I135" s="1"/>
      <c r="J135" s="1"/>
    </row>
    <row r="136" ht="14.25" customHeight="1">
      <c r="E136" s="1"/>
      <c r="F136" s="1"/>
      <c r="G136" s="1"/>
      <c r="H136" s="1"/>
      <c r="I136" s="1"/>
      <c r="J136" s="1"/>
    </row>
    <row r="137" ht="14.25" customHeight="1">
      <c r="E137" s="1"/>
      <c r="F137" s="1"/>
      <c r="G137" s="1"/>
      <c r="H137" s="1"/>
      <c r="I137" s="1"/>
      <c r="J137" s="1"/>
    </row>
    <row r="138" ht="14.25" customHeight="1">
      <c r="E138" s="1"/>
      <c r="F138" s="1"/>
      <c r="G138" s="1"/>
      <c r="H138" s="1"/>
      <c r="I138" s="1"/>
      <c r="J138" s="1"/>
    </row>
    <row r="139" ht="14.25" customHeight="1">
      <c r="E139" s="1"/>
      <c r="F139" s="1"/>
      <c r="G139" s="1"/>
      <c r="H139" s="1"/>
      <c r="I139" s="1"/>
      <c r="J139" s="1"/>
    </row>
    <row r="140" ht="14.25" customHeight="1">
      <c r="E140" s="1"/>
      <c r="F140" s="1"/>
      <c r="G140" s="1"/>
      <c r="H140" s="1"/>
      <c r="I140" s="1"/>
      <c r="J140" s="1"/>
    </row>
    <row r="141" ht="14.25" customHeight="1">
      <c r="E141" s="1"/>
      <c r="F141" s="1"/>
      <c r="G141" s="1"/>
      <c r="H141" s="1"/>
      <c r="I141" s="1"/>
      <c r="J141" s="1"/>
    </row>
    <row r="142" ht="14.25" customHeight="1">
      <c r="E142" s="1"/>
      <c r="F142" s="1"/>
      <c r="G142" s="1"/>
      <c r="H142" s="1"/>
      <c r="I142" s="1"/>
      <c r="J142" s="1"/>
    </row>
    <row r="143" ht="14.25" customHeight="1">
      <c r="E143" s="1"/>
      <c r="F143" s="1"/>
      <c r="G143" s="1"/>
      <c r="H143" s="1"/>
      <c r="I143" s="1"/>
      <c r="J143" s="1"/>
    </row>
    <row r="144" ht="14.25" customHeight="1">
      <c r="E144" s="1"/>
      <c r="F144" s="1"/>
      <c r="G144" s="1"/>
      <c r="H144" s="1"/>
      <c r="I144" s="1"/>
      <c r="J144" s="1"/>
    </row>
    <row r="145" ht="14.25" customHeight="1">
      <c r="E145" s="1"/>
      <c r="F145" s="1"/>
      <c r="G145" s="1"/>
      <c r="H145" s="1"/>
      <c r="I145" s="1"/>
      <c r="J145" s="1"/>
    </row>
    <row r="146" ht="14.25" customHeight="1">
      <c r="E146" s="1"/>
      <c r="F146" s="1"/>
      <c r="G146" s="1"/>
      <c r="H146" s="1"/>
      <c r="I146" s="1"/>
      <c r="J146" s="1"/>
    </row>
    <row r="147" ht="14.25" customHeight="1">
      <c r="E147" s="1"/>
      <c r="F147" s="1"/>
      <c r="G147" s="1"/>
      <c r="H147" s="1"/>
      <c r="I147" s="1"/>
      <c r="J147" s="1"/>
    </row>
    <row r="148" ht="14.25" customHeight="1">
      <c r="E148" s="1"/>
      <c r="F148" s="1"/>
      <c r="G148" s="1"/>
      <c r="H148" s="1"/>
      <c r="I148" s="1"/>
      <c r="J148" s="1"/>
    </row>
    <row r="149" ht="14.25" customHeight="1">
      <c r="E149" s="1"/>
      <c r="F149" s="1"/>
      <c r="G149" s="1"/>
      <c r="H149" s="1"/>
      <c r="I149" s="1"/>
      <c r="J149" s="1"/>
    </row>
    <row r="150" ht="14.25" customHeight="1">
      <c r="E150" s="1"/>
      <c r="F150" s="1"/>
      <c r="G150" s="1"/>
      <c r="H150" s="1"/>
      <c r="I150" s="1"/>
      <c r="J150" s="1"/>
    </row>
    <row r="151" ht="14.25" customHeight="1">
      <c r="E151" s="1"/>
      <c r="F151" s="1"/>
      <c r="G151" s="1"/>
      <c r="H151" s="1"/>
      <c r="I151" s="1"/>
      <c r="J151" s="1"/>
    </row>
    <row r="152" ht="14.25" customHeight="1">
      <c r="E152" s="1"/>
      <c r="F152" s="1"/>
      <c r="G152" s="1"/>
      <c r="H152" s="1"/>
      <c r="I152" s="1"/>
      <c r="J152" s="1"/>
    </row>
    <row r="153" ht="14.25" customHeight="1">
      <c r="E153" s="1"/>
      <c r="F153" s="1"/>
      <c r="G153" s="1"/>
      <c r="H153" s="1"/>
      <c r="I153" s="1"/>
      <c r="J153" s="1"/>
    </row>
    <row r="154" ht="14.25" customHeight="1">
      <c r="E154" s="1"/>
      <c r="F154" s="1"/>
      <c r="G154" s="1"/>
      <c r="H154" s="1"/>
      <c r="I154" s="1"/>
      <c r="J154" s="1"/>
    </row>
    <row r="155" ht="14.25" customHeight="1">
      <c r="E155" s="1"/>
      <c r="F155" s="1"/>
      <c r="G155" s="1"/>
      <c r="H155" s="1"/>
      <c r="I155" s="1"/>
      <c r="J155" s="1"/>
    </row>
    <row r="156" ht="14.25" customHeight="1">
      <c r="E156" s="1"/>
      <c r="F156" s="1"/>
      <c r="G156" s="1"/>
      <c r="H156" s="1"/>
      <c r="I156" s="1"/>
      <c r="J156" s="1"/>
    </row>
    <row r="157" ht="14.25" customHeight="1">
      <c r="E157" s="1"/>
      <c r="F157" s="1"/>
      <c r="G157" s="1"/>
      <c r="H157" s="1"/>
      <c r="I157" s="1"/>
      <c r="J157" s="1"/>
    </row>
    <row r="158" ht="14.25" customHeight="1">
      <c r="E158" s="1"/>
      <c r="F158" s="1"/>
      <c r="G158" s="1"/>
      <c r="H158" s="1"/>
      <c r="I158" s="1"/>
      <c r="J158" s="1"/>
    </row>
    <row r="159" ht="14.25" customHeight="1">
      <c r="E159" s="1"/>
      <c r="F159" s="1"/>
      <c r="G159" s="1"/>
      <c r="H159" s="1"/>
      <c r="I159" s="1"/>
      <c r="J159" s="1"/>
    </row>
    <row r="160" ht="14.25" customHeight="1">
      <c r="E160" s="1"/>
      <c r="F160" s="1"/>
      <c r="G160" s="1"/>
      <c r="H160" s="1"/>
      <c r="I160" s="1"/>
      <c r="J160" s="1"/>
    </row>
    <row r="161" ht="14.25" customHeight="1">
      <c r="E161" s="1"/>
      <c r="F161" s="1"/>
      <c r="G161" s="1"/>
      <c r="H161" s="1"/>
      <c r="I161" s="1"/>
      <c r="J161" s="1"/>
    </row>
    <row r="162" ht="14.25" customHeight="1">
      <c r="E162" s="1"/>
      <c r="F162" s="1"/>
      <c r="G162" s="1"/>
      <c r="H162" s="1"/>
      <c r="I162" s="1"/>
      <c r="J162" s="1"/>
    </row>
    <row r="163" ht="14.25" customHeight="1">
      <c r="E163" s="1"/>
      <c r="F163" s="1"/>
      <c r="G163" s="1"/>
      <c r="H163" s="1"/>
      <c r="I163" s="1"/>
      <c r="J163" s="1"/>
    </row>
    <row r="164" ht="14.25" customHeight="1">
      <c r="E164" s="1"/>
      <c r="F164" s="1"/>
      <c r="G164" s="1"/>
      <c r="H164" s="1"/>
      <c r="I164" s="1"/>
      <c r="J164" s="1"/>
    </row>
    <row r="165" ht="14.25" customHeight="1">
      <c r="E165" s="1"/>
      <c r="F165" s="1"/>
      <c r="G165" s="1"/>
      <c r="H165" s="1"/>
      <c r="I165" s="1"/>
      <c r="J165" s="1"/>
    </row>
    <row r="166" ht="14.25" customHeight="1">
      <c r="E166" s="1"/>
      <c r="F166" s="1"/>
      <c r="G166" s="1"/>
      <c r="H166" s="1"/>
      <c r="I166" s="1"/>
      <c r="J166" s="1"/>
    </row>
    <row r="167" ht="14.25" customHeight="1">
      <c r="E167" s="1"/>
      <c r="F167" s="1"/>
      <c r="G167" s="1"/>
      <c r="H167" s="1"/>
      <c r="I167" s="1"/>
      <c r="J167" s="1"/>
    </row>
    <row r="168" ht="14.25" customHeight="1">
      <c r="E168" s="1"/>
      <c r="F168" s="1"/>
      <c r="G168" s="1"/>
      <c r="H168" s="1"/>
      <c r="I168" s="1"/>
      <c r="J168" s="1"/>
    </row>
    <row r="169" ht="14.25" customHeight="1">
      <c r="E169" s="1"/>
      <c r="F169" s="1"/>
      <c r="G169" s="1"/>
      <c r="H169" s="1"/>
      <c r="I169" s="1"/>
      <c r="J169" s="1"/>
    </row>
    <row r="170" ht="14.25" customHeight="1">
      <c r="E170" s="1"/>
      <c r="F170" s="1"/>
      <c r="G170" s="1"/>
      <c r="H170" s="1"/>
      <c r="I170" s="1"/>
      <c r="J170" s="1"/>
    </row>
    <row r="171" ht="14.25" customHeight="1">
      <c r="E171" s="1"/>
      <c r="F171" s="1"/>
      <c r="G171" s="1"/>
      <c r="H171" s="1"/>
      <c r="I171" s="1"/>
      <c r="J171" s="1"/>
    </row>
    <row r="172" ht="14.25" customHeight="1">
      <c r="E172" s="1"/>
      <c r="F172" s="1"/>
      <c r="G172" s="1"/>
      <c r="H172" s="1"/>
      <c r="I172" s="1"/>
      <c r="J172" s="1"/>
    </row>
    <row r="173" ht="14.25" customHeight="1">
      <c r="E173" s="1"/>
      <c r="F173" s="1"/>
      <c r="G173" s="1"/>
      <c r="H173" s="1"/>
      <c r="I173" s="1"/>
      <c r="J173" s="1"/>
    </row>
    <row r="174" ht="14.25" customHeight="1">
      <c r="E174" s="1"/>
      <c r="F174" s="1"/>
      <c r="G174" s="1"/>
      <c r="H174" s="1"/>
      <c r="I174" s="1"/>
      <c r="J174" s="1"/>
    </row>
    <row r="175" ht="14.25" customHeight="1">
      <c r="E175" s="1"/>
      <c r="F175" s="1"/>
      <c r="G175" s="1"/>
      <c r="H175" s="1"/>
      <c r="I175" s="1"/>
      <c r="J175" s="1"/>
    </row>
    <row r="176" ht="14.25" customHeight="1">
      <c r="E176" s="1"/>
      <c r="F176" s="1"/>
      <c r="G176" s="1"/>
      <c r="H176" s="1"/>
      <c r="I176" s="1"/>
      <c r="J176" s="1"/>
    </row>
    <row r="177" ht="14.25" customHeight="1">
      <c r="E177" s="1"/>
      <c r="F177" s="1"/>
      <c r="G177" s="1"/>
      <c r="H177" s="1"/>
      <c r="I177" s="1"/>
      <c r="J177" s="1"/>
    </row>
    <row r="178" ht="14.25" customHeight="1">
      <c r="E178" s="1"/>
      <c r="F178" s="1"/>
      <c r="G178" s="1"/>
      <c r="H178" s="1"/>
      <c r="I178" s="1"/>
      <c r="J178" s="1"/>
    </row>
    <row r="179" ht="14.25" customHeight="1">
      <c r="E179" s="1"/>
      <c r="F179" s="1"/>
      <c r="G179" s="1"/>
      <c r="H179" s="1"/>
      <c r="I179" s="1"/>
      <c r="J179" s="1"/>
    </row>
    <row r="180" ht="14.25" customHeight="1">
      <c r="E180" s="1"/>
      <c r="F180" s="1"/>
      <c r="G180" s="1"/>
      <c r="H180" s="1"/>
      <c r="I180" s="1"/>
      <c r="J180" s="1"/>
    </row>
    <row r="181" ht="14.25" customHeight="1">
      <c r="E181" s="1"/>
      <c r="F181" s="1"/>
      <c r="G181" s="1"/>
      <c r="H181" s="1"/>
      <c r="I181" s="1"/>
      <c r="J181" s="1"/>
    </row>
    <row r="182" ht="14.25" customHeight="1">
      <c r="E182" s="1"/>
      <c r="F182" s="1"/>
      <c r="G182" s="1"/>
      <c r="H182" s="1"/>
      <c r="I182" s="1"/>
      <c r="J182" s="1"/>
    </row>
    <row r="183" ht="14.25" customHeight="1">
      <c r="E183" s="1"/>
      <c r="F183" s="1"/>
      <c r="G183" s="1"/>
      <c r="H183" s="1"/>
      <c r="I183" s="1"/>
      <c r="J183" s="1"/>
    </row>
    <row r="184" ht="14.25" customHeight="1">
      <c r="E184" s="1"/>
      <c r="F184" s="1"/>
      <c r="G184" s="1"/>
      <c r="H184" s="1"/>
      <c r="I184" s="1"/>
      <c r="J184" s="1"/>
    </row>
    <row r="185" ht="14.25" customHeight="1">
      <c r="E185" s="1"/>
      <c r="F185" s="1"/>
      <c r="G185" s="1"/>
      <c r="H185" s="1"/>
      <c r="I185" s="1"/>
      <c r="J185" s="1"/>
    </row>
    <row r="186" ht="14.25" customHeight="1">
      <c r="E186" s="1"/>
      <c r="F186" s="1"/>
      <c r="G186" s="1"/>
      <c r="H186" s="1"/>
      <c r="I186" s="1"/>
      <c r="J186" s="1"/>
    </row>
    <row r="187" ht="14.25" customHeight="1">
      <c r="E187" s="1"/>
      <c r="F187" s="1"/>
      <c r="G187" s="1"/>
      <c r="H187" s="1"/>
      <c r="I187" s="1"/>
      <c r="J187" s="1"/>
    </row>
    <row r="188" ht="14.25" customHeight="1">
      <c r="E188" s="1"/>
      <c r="F188" s="1"/>
      <c r="G188" s="1"/>
      <c r="H188" s="1"/>
      <c r="I188" s="1"/>
      <c r="J188" s="1"/>
    </row>
    <row r="189" ht="14.25" customHeight="1">
      <c r="E189" s="1"/>
      <c r="F189" s="1"/>
      <c r="G189" s="1"/>
      <c r="H189" s="1"/>
      <c r="I189" s="1"/>
      <c r="J189" s="1"/>
    </row>
    <row r="190" ht="14.25" customHeight="1">
      <c r="E190" s="1"/>
      <c r="F190" s="1"/>
      <c r="G190" s="1"/>
      <c r="H190" s="1"/>
      <c r="I190" s="1"/>
      <c r="J190" s="1"/>
    </row>
    <row r="191" ht="14.25" customHeight="1">
      <c r="E191" s="1"/>
      <c r="F191" s="1"/>
      <c r="G191" s="1"/>
      <c r="H191" s="1"/>
      <c r="I191" s="1"/>
      <c r="J191" s="1"/>
    </row>
    <row r="192" ht="14.25" customHeight="1">
      <c r="E192" s="1"/>
      <c r="F192" s="1"/>
      <c r="G192" s="1"/>
      <c r="H192" s="1"/>
      <c r="I192" s="1"/>
      <c r="J192" s="1"/>
    </row>
    <row r="193" ht="14.25" customHeight="1">
      <c r="E193" s="1"/>
      <c r="F193" s="1"/>
      <c r="G193" s="1"/>
      <c r="H193" s="1"/>
      <c r="I193" s="1"/>
      <c r="J193" s="1"/>
    </row>
    <row r="194" ht="14.25" customHeight="1">
      <c r="E194" s="1"/>
      <c r="F194" s="1"/>
      <c r="G194" s="1"/>
      <c r="H194" s="1"/>
      <c r="I194" s="1"/>
      <c r="J194" s="1"/>
    </row>
    <row r="195" ht="14.25" customHeight="1">
      <c r="E195" s="1"/>
      <c r="F195" s="1"/>
      <c r="G195" s="1"/>
      <c r="H195" s="1"/>
      <c r="I195" s="1"/>
      <c r="J195" s="1"/>
    </row>
    <row r="196" ht="14.25" customHeight="1">
      <c r="E196" s="1"/>
      <c r="F196" s="1"/>
      <c r="G196" s="1"/>
      <c r="H196" s="1"/>
      <c r="I196" s="1"/>
      <c r="J196" s="1"/>
    </row>
    <row r="197" ht="14.25" customHeight="1">
      <c r="E197" s="1"/>
      <c r="F197" s="1"/>
      <c r="G197" s="1"/>
      <c r="H197" s="1"/>
      <c r="I197" s="1"/>
      <c r="J197" s="1"/>
    </row>
    <row r="198" ht="14.25" customHeight="1">
      <c r="E198" s="1"/>
      <c r="F198" s="1"/>
      <c r="G198" s="1"/>
      <c r="H198" s="1"/>
      <c r="I198" s="1"/>
      <c r="J198" s="1"/>
    </row>
    <row r="199" ht="14.25" customHeight="1">
      <c r="E199" s="1"/>
      <c r="F199" s="1"/>
      <c r="G199" s="1"/>
      <c r="H199" s="1"/>
    </row>
    <row r="200" ht="14.25" customHeight="1">
      <c r="E200" s="1"/>
      <c r="F200" s="1"/>
      <c r="G200" s="1"/>
      <c r="H200" s="1"/>
    </row>
    <row r="201" ht="14.25" customHeight="1">
      <c r="E201" s="1"/>
      <c r="F201" s="1"/>
      <c r="G201" s="1"/>
      <c r="H201" s="1"/>
    </row>
    <row r="202" ht="14.25" customHeight="1">
      <c r="E202" s="1"/>
      <c r="F202" s="1"/>
      <c r="G202" s="1"/>
      <c r="H202" s="1"/>
    </row>
    <row r="203" ht="14.25" customHeight="1">
      <c r="E203" s="1"/>
      <c r="F203" s="1"/>
      <c r="G203" s="1"/>
      <c r="H203" s="1"/>
    </row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E23:F23"/>
    <mergeCell ref="G23:H23"/>
    <mergeCell ref="C6:D6"/>
    <mergeCell ref="E6:F6"/>
    <mergeCell ref="E21:F21"/>
    <mergeCell ref="G21:H21"/>
    <mergeCell ref="I21:J21"/>
    <mergeCell ref="K21:K23"/>
    <mergeCell ref="I22:J22"/>
    <mergeCell ref="I23:J23"/>
    <mergeCell ref="C5:D5"/>
    <mergeCell ref="E5:F5"/>
    <mergeCell ref="G5:H5"/>
    <mergeCell ref="I5:J5"/>
    <mergeCell ref="G6:H6"/>
    <mergeCell ref="I6:J6"/>
    <mergeCell ref="A2:K2"/>
    <mergeCell ref="B4:B6"/>
    <mergeCell ref="C4:D4"/>
    <mergeCell ref="E4:F4"/>
    <mergeCell ref="G4:H4"/>
    <mergeCell ref="I4:J4"/>
    <mergeCell ref="K4:K6"/>
    <mergeCell ref="C21:D21"/>
    <mergeCell ref="C22:D22"/>
    <mergeCell ref="E22:F22"/>
    <mergeCell ref="G22:H22"/>
    <mergeCell ref="A38:J38"/>
    <mergeCell ref="A39:J39"/>
    <mergeCell ref="A40:J40"/>
    <mergeCell ref="B21:B23"/>
    <mergeCell ref="C23:D23"/>
  </mergeCells>
  <printOptions/>
  <pageMargins bottom="0.75" footer="0.0" header="0.0" left="0.7" right="0.7" top="0.75"/>
  <pageSetup fitToWidth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8.57"/>
    <col customWidth="1" min="4" max="4" width="21.29"/>
    <col customWidth="1" min="5" max="5" width="6.29"/>
  </cols>
  <sheetData>
    <row r="1">
      <c r="A1" s="130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>
      <c r="A2" s="131"/>
      <c r="B2" s="6"/>
      <c r="C2" s="6"/>
      <c r="D2" s="6"/>
      <c r="E2" s="6"/>
      <c r="F2" s="6"/>
      <c r="G2" s="6"/>
      <c r="H2" s="6"/>
      <c r="I2" s="6"/>
      <c r="J2" s="6"/>
      <c r="K2" s="1"/>
    </row>
    <row r="3">
      <c r="B3" s="7" t="s">
        <v>1</v>
      </c>
      <c r="C3" s="132" t="s">
        <v>92</v>
      </c>
      <c r="D3" s="133" t="s">
        <v>93</v>
      </c>
      <c r="E3" s="11"/>
      <c r="F3" s="133" t="s">
        <v>94</v>
      </c>
      <c r="G3" s="11"/>
      <c r="H3" s="133" t="s">
        <v>95</v>
      </c>
      <c r="I3" s="11"/>
      <c r="J3" s="133" t="s">
        <v>96</v>
      </c>
      <c r="K3" s="11"/>
      <c r="L3" s="12" t="s">
        <v>6</v>
      </c>
    </row>
    <row r="4">
      <c r="B4" s="13"/>
      <c r="C4" s="13"/>
      <c r="D4" s="134" t="s">
        <v>74</v>
      </c>
      <c r="E4" s="113"/>
      <c r="F4" s="79" t="s">
        <v>9</v>
      </c>
      <c r="G4" s="20"/>
      <c r="H4" s="115"/>
      <c r="I4" s="20"/>
      <c r="J4" s="19"/>
      <c r="K4" s="20"/>
      <c r="L4" s="13"/>
    </row>
    <row r="5">
      <c r="B5" s="21"/>
      <c r="C5" s="21"/>
      <c r="D5" s="135">
        <v>46039.0</v>
      </c>
      <c r="E5" s="116"/>
      <c r="F5" s="135">
        <v>46054.0</v>
      </c>
      <c r="G5" s="116"/>
      <c r="H5" s="135">
        <v>46081.0</v>
      </c>
      <c r="I5" s="116"/>
      <c r="J5" s="135">
        <v>46095.0</v>
      </c>
      <c r="K5" s="116"/>
      <c r="L5" s="21"/>
    </row>
    <row r="6">
      <c r="A6" s="28" t="s">
        <v>14</v>
      </c>
      <c r="B6" s="136" t="s">
        <v>97</v>
      </c>
      <c r="C6" s="134">
        <v>5.0</v>
      </c>
      <c r="D6" s="82">
        <v>15.0</v>
      </c>
      <c r="E6" s="137"/>
      <c r="F6" s="82"/>
      <c r="G6" s="83"/>
      <c r="H6" s="82"/>
      <c r="I6" s="83"/>
      <c r="J6" s="82"/>
      <c r="K6" s="138"/>
      <c r="L6" s="120">
        <f t="shared" ref="L6:L17" si="1">SUM(C6:K6)</f>
        <v>20</v>
      </c>
    </row>
    <row r="7">
      <c r="A7" s="39" t="s">
        <v>16</v>
      </c>
      <c r="B7" s="121" t="s">
        <v>98</v>
      </c>
      <c r="C7" s="139">
        <v>4.0</v>
      </c>
      <c r="D7" s="47">
        <v>14.0</v>
      </c>
      <c r="E7" s="140"/>
      <c r="F7" s="47"/>
      <c r="G7" s="48"/>
      <c r="H7" s="47"/>
      <c r="I7" s="37"/>
      <c r="J7" s="47"/>
      <c r="K7" s="48"/>
      <c r="L7" s="123">
        <f t="shared" si="1"/>
        <v>18</v>
      </c>
    </row>
    <row r="8">
      <c r="A8" s="39" t="s">
        <v>18</v>
      </c>
      <c r="B8" s="121" t="s">
        <v>34</v>
      </c>
      <c r="C8" s="141"/>
      <c r="D8" s="47">
        <v>13.0</v>
      </c>
      <c r="E8" s="140"/>
      <c r="F8" s="47"/>
      <c r="G8" s="48"/>
      <c r="H8" s="47"/>
      <c r="I8" s="142"/>
      <c r="J8" s="47"/>
      <c r="K8" s="48"/>
      <c r="L8" s="123">
        <f t="shared" si="1"/>
        <v>13</v>
      </c>
    </row>
    <row r="9">
      <c r="A9" s="65" t="s">
        <v>20</v>
      </c>
      <c r="B9" s="121" t="s">
        <v>29</v>
      </c>
      <c r="C9" s="141"/>
      <c r="D9" s="47">
        <v>12.0</v>
      </c>
      <c r="E9" s="140"/>
      <c r="F9" s="47"/>
      <c r="G9" s="105"/>
      <c r="H9" s="47"/>
      <c r="I9" s="142"/>
      <c r="J9" s="47"/>
      <c r="K9" s="48"/>
      <c r="L9" s="123">
        <f t="shared" si="1"/>
        <v>12</v>
      </c>
    </row>
    <row r="10">
      <c r="A10" s="65" t="s">
        <v>22</v>
      </c>
      <c r="B10" s="121" t="s">
        <v>99</v>
      </c>
      <c r="C10" s="141"/>
      <c r="D10" s="47">
        <v>11.0</v>
      </c>
      <c r="E10" s="140"/>
      <c r="F10" s="47"/>
      <c r="G10" s="48"/>
      <c r="H10" s="143"/>
      <c r="I10" s="37"/>
      <c r="J10" s="47"/>
      <c r="K10" s="48"/>
      <c r="L10" s="123">
        <f t="shared" si="1"/>
        <v>11</v>
      </c>
    </row>
    <row r="11">
      <c r="A11" s="65" t="s">
        <v>24</v>
      </c>
      <c r="B11" s="121" t="s">
        <v>31</v>
      </c>
      <c r="C11" s="141"/>
      <c r="D11" s="47">
        <v>10.0</v>
      </c>
      <c r="E11" s="140"/>
      <c r="F11" s="47"/>
      <c r="G11" s="48"/>
      <c r="H11" s="47"/>
      <c r="I11" s="37"/>
      <c r="J11" s="47"/>
      <c r="K11" s="48"/>
      <c r="L11" s="123">
        <f t="shared" si="1"/>
        <v>10</v>
      </c>
    </row>
    <row r="12">
      <c r="A12" s="65" t="s">
        <v>26</v>
      </c>
      <c r="B12" s="121" t="s">
        <v>27</v>
      </c>
      <c r="C12" s="141"/>
      <c r="D12" s="47">
        <v>9.0</v>
      </c>
      <c r="E12" s="140"/>
      <c r="F12" s="47"/>
      <c r="G12" s="48"/>
      <c r="H12" s="47"/>
      <c r="I12" s="37"/>
      <c r="J12" s="47"/>
      <c r="K12" s="48"/>
      <c r="L12" s="123">
        <f t="shared" si="1"/>
        <v>9</v>
      </c>
    </row>
    <row r="13">
      <c r="A13" s="65" t="s">
        <v>28</v>
      </c>
      <c r="B13" s="121" t="s">
        <v>100</v>
      </c>
      <c r="C13" s="141"/>
      <c r="D13" s="47">
        <v>8.0</v>
      </c>
      <c r="E13" s="140"/>
      <c r="F13" s="47"/>
      <c r="G13" s="48"/>
      <c r="H13" s="47"/>
      <c r="I13" s="37"/>
      <c r="J13" s="47"/>
      <c r="K13" s="48"/>
      <c r="L13" s="123">
        <f t="shared" si="1"/>
        <v>8</v>
      </c>
    </row>
    <row r="14">
      <c r="A14" s="65" t="s">
        <v>30</v>
      </c>
      <c r="B14" s="121" t="s">
        <v>101</v>
      </c>
      <c r="C14" s="144"/>
      <c r="D14" s="47">
        <v>0.0</v>
      </c>
      <c r="E14" s="145"/>
      <c r="F14" s="146"/>
      <c r="G14" s="105"/>
      <c r="H14" s="147"/>
      <c r="I14" s="142"/>
      <c r="J14" s="146"/>
      <c r="K14" s="48"/>
      <c r="L14" s="123">
        <f t="shared" si="1"/>
        <v>0</v>
      </c>
    </row>
    <row r="15">
      <c r="A15" s="65" t="s">
        <v>33</v>
      </c>
      <c r="B15" s="121" t="s">
        <v>25</v>
      </c>
      <c r="C15" s="141"/>
      <c r="D15" s="47">
        <v>0.0</v>
      </c>
      <c r="E15" s="140"/>
      <c r="F15" s="47"/>
      <c r="G15" s="48"/>
      <c r="H15" s="47"/>
      <c r="I15" s="37"/>
      <c r="J15" s="47"/>
      <c r="K15" s="48"/>
      <c r="L15" s="123">
        <f t="shared" si="1"/>
        <v>0</v>
      </c>
    </row>
    <row r="16">
      <c r="A16" s="65" t="s">
        <v>35</v>
      </c>
      <c r="B16" s="121" t="s">
        <v>36</v>
      </c>
      <c r="C16" s="141"/>
      <c r="D16" s="47">
        <v>0.0</v>
      </c>
      <c r="E16" s="140"/>
      <c r="F16" s="47"/>
      <c r="G16" s="48"/>
      <c r="H16" s="47"/>
      <c r="I16" s="37"/>
      <c r="J16" s="47"/>
      <c r="K16" s="48"/>
      <c r="L16" s="123">
        <f t="shared" si="1"/>
        <v>0</v>
      </c>
    </row>
    <row r="17">
      <c r="A17" s="91" t="s">
        <v>37</v>
      </c>
      <c r="B17" s="148" t="s">
        <v>53</v>
      </c>
      <c r="C17" s="149"/>
      <c r="D17" s="73">
        <v>0.0</v>
      </c>
      <c r="E17" s="150"/>
      <c r="F17" s="73"/>
      <c r="G17" s="74"/>
      <c r="H17" s="73"/>
      <c r="I17" s="151"/>
      <c r="J17" s="73"/>
      <c r="K17" s="74"/>
      <c r="L17" s="127">
        <f t="shared" si="1"/>
        <v>0</v>
      </c>
    </row>
    <row r="18">
      <c r="C18" s="1"/>
      <c r="D18" s="1"/>
      <c r="E18" s="1"/>
      <c r="F18" s="1"/>
      <c r="G18" s="1"/>
      <c r="H18" s="1"/>
      <c r="I18" s="1"/>
      <c r="J18" s="1"/>
      <c r="K18" s="1"/>
    </row>
    <row r="19">
      <c r="B19" s="76" t="s">
        <v>39</v>
      </c>
      <c r="C19" s="152" t="s">
        <v>92</v>
      </c>
      <c r="D19" s="153" t="s">
        <v>93</v>
      </c>
      <c r="E19" s="11"/>
      <c r="F19" s="154" t="s">
        <v>94</v>
      </c>
      <c r="G19" s="9"/>
      <c r="H19" s="154" t="s">
        <v>95</v>
      </c>
      <c r="I19" s="9"/>
      <c r="J19" s="154" t="s">
        <v>96</v>
      </c>
      <c r="K19" s="9"/>
      <c r="L19" s="78" t="s">
        <v>6</v>
      </c>
    </row>
    <row r="20">
      <c r="B20" s="13"/>
      <c r="C20" s="13"/>
      <c r="D20" s="134" t="s">
        <v>58</v>
      </c>
      <c r="E20" s="20"/>
      <c r="F20" s="79" t="s">
        <v>58</v>
      </c>
      <c r="G20" s="20"/>
      <c r="H20" s="98" t="s">
        <v>62</v>
      </c>
      <c r="I20" s="99"/>
      <c r="J20" s="134" t="s">
        <v>40</v>
      </c>
      <c r="K20" s="20"/>
      <c r="L20" s="13"/>
    </row>
    <row r="21">
      <c r="B21" s="21"/>
      <c r="C21" s="21"/>
      <c r="D21" s="135">
        <v>46039.0</v>
      </c>
      <c r="E21" s="23"/>
      <c r="F21" s="135">
        <v>46053.0</v>
      </c>
      <c r="G21" s="116"/>
      <c r="H21" s="135">
        <v>46082.0</v>
      </c>
      <c r="I21" s="116"/>
      <c r="J21" s="135">
        <v>46095.0</v>
      </c>
      <c r="K21" s="116"/>
      <c r="L21" s="21"/>
    </row>
    <row r="22">
      <c r="A22" s="28" t="s">
        <v>14</v>
      </c>
      <c r="B22" s="29" t="s">
        <v>59</v>
      </c>
      <c r="C22" s="134">
        <v>5.0</v>
      </c>
      <c r="D22" s="82">
        <v>15.0</v>
      </c>
      <c r="E22" s="137"/>
      <c r="F22" s="155"/>
      <c r="G22" s="83"/>
      <c r="H22" s="156"/>
      <c r="I22" s="35"/>
      <c r="J22" s="82"/>
      <c r="K22" s="35"/>
      <c r="L22" s="102">
        <f t="shared" ref="L22:L35" si="2">SUM(C22:K22)</f>
        <v>20</v>
      </c>
    </row>
    <row r="23">
      <c r="A23" s="39" t="s">
        <v>16</v>
      </c>
      <c r="B23" s="65" t="s">
        <v>46</v>
      </c>
      <c r="C23" s="139">
        <v>3.0</v>
      </c>
      <c r="D23" s="47">
        <v>14.0</v>
      </c>
      <c r="E23" s="140"/>
      <c r="F23" s="47"/>
      <c r="G23" s="48"/>
      <c r="H23" s="51"/>
      <c r="I23" s="122"/>
      <c r="J23" s="47"/>
      <c r="K23" s="46"/>
      <c r="L23" s="104">
        <f t="shared" si="2"/>
        <v>17</v>
      </c>
    </row>
    <row r="24">
      <c r="A24" s="39" t="s">
        <v>18</v>
      </c>
      <c r="B24" s="121" t="s">
        <v>60</v>
      </c>
      <c r="C24" s="139">
        <v>4.0</v>
      </c>
      <c r="D24" s="47">
        <v>13.0</v>
      </c>
      <c r="E24" s="140"/>
      <c r="F24" s="47"/>
      <c r="G24" s="48"/>
      <c r="H24" s="51"/>
      <c r="I24" s="124"/>
      <c r="J24" s="47"/>
      <c r="K24" s="46"/>
      <c r="L24" s="104">
        <f t="shared" si="2"/>
        <v>17</v>
      </c>
    </row>
    <row r="25">
      <c r="A25" s="39" t="s">
        <v>20</v>
      </c>
      <c r="B25" s="121" t="s">
        <v>61</v>
      </c>
      <c r="C25" s="139">
        <v>3.0</v>
      </c>
      <c r="D25" s="47">
        <v>9.0</v>
      </c>
      <c r="E25" s="140"/>
      <c r="F25" s="47"/>
      <c r="G25" s="48"/>
      <c r="H25" s="51"/>
      <c r="I25" s="122"/>
      <c r="J25" s="47"/>
      <c r="K25" s="46"/>
      <c r="L25" s="104">
        <f t="shared" si="2"/>
        <v>12</v>
      </c>
    </row>
    <row r="26">
      <c r="A26" s="39" t="s">
        <v>22</v>
      </c>
      <c r="B26" s="121" t="s">
        <v>48</v>
      </c>
      <c r="C26" s="139">
        <v>1.0</v>
      </c>
      <c r="D26" s="47">
        <v>10.0</v>
      </c>
      <c r="E26" s="140"/>
      <c r="F26" s="47"/>
      <c r="G26" s="48"/>
      <c r="H26" s="51"/>
      <c r="I26" s="122"/>
      <c r="J26" s="47"/>
      <c r="K26" s="46"/>
      <c r="L26" s="104">
        <f t="shared" si="2"/>
        <v>11</v>
      </c>
    </row>
    <row r="27">
      <c r="A27" s="39" t="s">
        <v>24</v>
      </c>
      <c r="B27" s="121" t="s">
        <v>62</v>
      </c>
      <c r="C27" s="139">
        <v>2.0</v>
      </c>
      <c r="D27" s="47">
        <f>12/4*3</f>
        <v>9</v>
      </c>
      <c r="E27" s="145" t="s">
        <v>32</v>
      </c>
      <c r="F27" s="47"/>
      <c r="G27" s="48"/>
      <c r="H27" s="51"/>
      <c r="I27" s="122"/>
      <c r="J27" s="47"/>
      <c r="K27" s="46"/>
      <c r="L27" s="104">
        <f t="shared" si="2"/>
        <v>11</v>
      </c>
    </row>
    <row r="28">
      <c r="A28" s="39" t="s">
        <v>26</v>
      </c>
      <c r="B28" s="121" t="s">
        <v>67</v>
      </c>
      <c r="C28" s="141"/>
      <c r="D28" s="47">
        <v>11.0</v>
      </c>
      <c r="E28" s="140"/>
      <c r="F28" s="47"/>
      <c r="G28" s="48"/>
      <c r="H28" s="51"/>
      <c r="I28" s="122"/>
      <c r="J28" s="47"/>
      <c r="K28" s="46"/>
      <c r="L28" s="104">
        <f t="shared" si="2"/>
        <v>11</v>
      </c>
    </row>
    <row r="29">
      <c r="A29" s="39" t="s">
        <v>28</v>
      </c>
      <c r="B29" s="121" t="s">
        <v>66</v>
      </c>
      <c r="C29" s="141"/>
      <c r="D29" s="47">
        <v>8.0</v>
      </c>
      <c r="E29" s="140"/>
      <c r="F29" s="143"/>
      <c r="G29" s="48"/>
      <c r="H29" s="51"/>
      <c r="I29" s="48"/>
      <c r="J29" s="47"/>
      <c r="K29" s="46"/>
      <c r="L29" s="104">
        <f t="shared" si="2"/>
        <v>8</v>
      </c>
    </row>
    <row r="30">
      <c r="A30" s="63" t="s">
        <v>30</v>
      </c>
      <c r="B30" s="157" t="s">
        <v>63</v>
      </c>
      <c r="C30" s="158">
        <v>1.0</v>
      </c>
      <c r="D30" s="59">
        <v>7.0</v>
      </c>
      <c r="E30" s="159"/>
      <c r="F30" s="160"/>
      <c r="G30" s="60"/>
      <c r="H30" s="57"/>
      <c r="I30" s="37"/>
      <c r="J30" s="59"/>
      <c r="K30" s="58"/>
      <c r="L30" s="104">
        <f t="shared" si="2"/>
        <v>8</v>
      </c>
    </row>
    <row r="31">
      <c r="A31" s="63" t="s">
        <v>33</v>
      </c>
      <c r="B31" s="157" t="s">
        <v>68</v>
      </c>
      <c r="C31" s="161"/>
      <c r="D31" s="59">
        <v>6.0</v>
      </c>
      <c r="E31" s="159"/>
      <c r="F31" s="59"/>
      <c r="G31" s="60"/>
      <c r="H31" s="57"/>
      <c r="I31" s="142"/>
      <c r="J31" s="59"/>
      <c r="K31" s="58"/>
      <c r="L31" s="104">
        <f t="shared" si="2"/>
        <v>6</v>
      </c>
    </row>
    <row r="32">
      <c r="A32" s="63" t="s">
        <v>35</v>
      </c>
      <c r="B32" s="157" t="s">
        <v>51</v>
      </c>
      <c r="C32" s="161"/>
      <c r="D32" s="59">
        <v>0.0</v>
      </c>
      <c r="E32" s="159"/>
      <c r="F32" s="59"/>
      <c r="G32" s="60"/>
      <c r="H32" s="162"/>
      <c r="I32" s="37"/>
      <c r="J32" s="59"/>
      <c r="K32" s="58"/>
      <c r="L32" s="104">
        <f t="shared" si="2"/>
        <v>0</v>
      </c>
    </row>
    <row r="33">
      <c r="A33" s="63" t="s">
        <v>37</v>
      </c>
      <c r="B33" s="157" t="s">
        <v>55</v>
      </c>
      <c r="C33" s="161"/>
      <c r="D33" s="59">
        <v>0.0</v>
      </c>
      <c r="E33" s="159"/>
      <c r="F33" s="59"/>
      <c r="G33" s="60"/>
      <c r="H33" s="57"/>
      <c r="I33" s="37"/>
      <c r="J33" s="59"/>
      <c r="K33" s="58"/>
      <c r="L33" s="104">
        <f t="shared" si="2"/>
        <v>0</v>
      </c>
    </row>
    <row r="34">
      <c r="A34" s="63" t="s">
        <v>85</v>
      </c>
      <c r="B34" s="157" t="s">
        <v>70</v>
      </c>
      <c r="C34" s="161"/>
      <c r="D34" s="59">
        <v>0.0</v>
      </c>
      <c r="E34" s="159"/>
      <c r="F34" s="160"/>
      <c r="G34" s="60"/>
      <c r="H34" s="57"/>
      <c r="I34" s="37"/>
      <c r="J34" s="59"/>
      <c r="K34" s="58"/>
      <c r="L34" s="104">
        <f t="shared" si="2"/>
        <v>0</v>
      </c>
    </row>
    <row r="35">
      <c r="A35" s="91" t="s">
        <v>102</v>
      </c>
      <c r="B35" s="148" t="s">
        <v>69</v>
      </c>
      <c r="C35" s="149"/>
      <c r="D35" s="73">
        <v>0.0</v>
      </c>
      <c r="E35" s="150"/>
      <c r="F35" s="73"/>
      <c r="G35" s="74"/>
      <c r="H35" s="71"/>
      <c r="I35" s="163"/>
      <c r="J35" s="73"/>
      <c r="K35" s="72"/>
      <c r="L35" s="112">
        <f t="shared" si="2"/>
        <v>0</v>
      </c>
    </row>
  </sheetData>
  <mergeCells count="31">
    <mergeCell ref="D19:E19"/>
    <mergeCell ref="D21:E21"/>
    <mergeCell ref="C3:C5"/>
    <mergeCell ref="D5:E5"/>
    <mergeCell ref="B19:B21"/>
    <mergeCell ref="C19:C21"/>
    <mergeCell ref="F19:G19"/>
    <mergeCell ref="H19:I19"/>
    <mergeCell ref="H20:I20"/>
    <mergeCell ref="D3:E3"/>
    <mergeCell ref="D4:E4"/>
    <mergeCell ref="F4:G4"/>
    <mergeCell ref="H4:I4"/>
    <mergeCell ref="F5:G5"/>
    <mergeCell ref="H5:I5"/>
    <mergeCell ref="A1:L1"/>
    <mergeCell ref="B3:B5"/>
    <mergeCell ref="F3:G3"/>
    <mergeCell ref="H3:I3"/>
    <mergeCell ref="J3:K3"/>
    <mergeCell ref="L3:L5"/>
    <mergeCell ref="J4:K4"/>
    <mergeCell ref="J5:K5"/>
    <mergeCell ref="J19:K19"/>
    <mergeCell ref="L19:L21"/>
    <mergeCell ref="J20:K20"/>
    <mergeCell ref="J21:K21"/>
    <mergeCell ref="D20:E20"/>
    <mergeCell ref="F20:G20"/>
    <mergeCell ref="F21:G21"/>
    <mergeCell ref="H21:I2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1.0"/>
    <col customWidth="1" min="4" max="4" width="18.29"/>
    <col customWidth="1" min="5" max="5" width="7.43"/>
    <col customWidth="1" min="6" max="6" width="18.71"/>
    <col customWidth="1" min="7" max="7" width="7.14"/>
    <col customWidth="1" min="8" max="8" width="20.57"/>
    <col customWidth="1" min="9" max="9" width="6.57"/>
    <col customWidth="1" min="10" max="10" width="20.14"/>
    <col customWidth="1" min="11" max="11" width="7.29"/>
  </cols>
  <sheetData>
    <row r="1">
      <c r="A1" s="2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>
      <c r="A2" s="1"/>
      <c r="B2" s="6"/>
      <c r="C2" s="6"/>
      <c r="D2" s="6"/>
      <c r="E2" s="6"/>
      <c r="F2" s="6"/>
      <c r="G2" s="6"/>
      <c r="H2" s="6"/>
      <c r="I2" s="6"/>
      <c r="J2" s="6"/>
      <c r="K2" s="1"/>
    </row>
    <row r="3">
      <c r="B3" s="7" t="s">
        <v>1</v>
      </c>
      <c r="C3" s="132" t="s">
        <v>92</v>
      </c>
      <c r="D3" s="133" t="s">
        <v>93</v>
      </c>
      <c r="E3" s="11"/>
      <c r="F3" s="133" t="s">
        <v>94</v>
      </c>
      <c r="G3" s="11"/>
      <c r="H3" s="133" t="s">
        <v>95</v>
      </c>
      <c r="I3" s="11"/>
      <c r="J3" s="133" t="s">
        <v>96</v>
      </c>
      <c r="K3" s="11"/>
      <c r="L3" s="12" t="s">
        <v>6</v>
      </c>
    </row>
    <row r="4">
      <c r="B4" s="13"/>
      <c r="C4" s="13"/>
      <c r="D4" s="134" t="s">
        <v>9</v>
      </c>
      <c r="E4" s="113"/>
      <c r="F4" s="79" t="s">
        <v>77</v>
      </c>
      <c r="G4" s="20"/>
      <c r="H4" s="164" t="s">
        <v>75</v>
      </c>
      <c r="I4" s="20"/>
      <c r="J4" s="134" t="s">
        <v>9</v>
      </c>
      <c r="K4" s="20"/>
      <c r="L4" s="13"/>
    </row>
    <row r="5">
      <c r="B5" s="21"/>
      <c r="C5" s="21"/>
      <c r="D5" s="135">
        <v>46039.0</v>
      </c>
      <c r="E5" s="116"/>
      <c r="F5" s="135">
        <v>46053.0</v>
      </c>
      <c r="G5" s="116"/>
      <c r="H5" s="135">
        <v>46081.0</v>
      </c>
      <c r="I5" s="116"/>
      <c r="J5" s="135">
        <v>46095.0</v>
      </c>
      <c r="K5" s="116"/>
      <c r="L5" s="21"/>
      <c r="O5" s="165"/>
    </row>
    <row r="6">
      <c r="A6" s="28" t="s">
        <v>14</v>
      </c>
      <c r="B6" s="136" t="s">
        <v>80</v>
      </c>
      <c r="C6" s="134">
        <v>4.0</v>
      </c>
      <c r="D6" s="82">
        <v>15.0</v>
      </c>
      <c r="E6" s="137"/>
      <c r="F6" s="82"/>
      <c r="G6" s="83"/>
      <c r="H6" s="82"/>
      <c r="I6" s="83"/>
      <c r="J6" s="82"/>
      <c r="K6" s="83"/>
      <c r="L6" s="120">
        <f t="shared" ref="L6:L17" si="1">SUM(C6:K6)</f>
        <v>19</v>
      </c>
      <c r="O6" s="165"/>
    </row>
    <row r="7">
      <c r="A7" s="39" t="s">
        <v>16</v>
      </c>
      <c r="B7" s="121" t="s">
        <v>79</v>
      </c>
      <c r="C7" s="139">
        <v>5.0</v>
      </c>
      <c r="D7" s="47">
        <v>14.0</v>
      </c>
      <c r="E7" s="140"/>
      <c r="F7" s="47"/>
      <c r="G7" s="48"/>
      <c r="H7" s="143"/>
      <c r="I7" s="48"/>
      <c r="J7" s="47"/>
      <c r="K7" s="48"/>
      <c r="L7" s="123">
        <f t="shared" si="1"/>
        <v>19</v>
      </c>
      <c r="O7" s="165"/>
    </row>
    <row r="8">
      <c r="A8" s="39" t="s">
        <v>18</v>
      </c>
      <c r="B8" s="121" t="s">
        <v>76</v>
      </c>
      <c r="C8" s="139">
        <v>3.0</v>
      </c>
      <c r="D8" s="47">
        <v>13.0</v>
      </c>
      <c r="E8" s="140"/>
      <c r="F8" s="47"/>
      <c r="G8" s="48"/>
      <c r="H8" s="47"/>
      <c r="I8" s="48"/>
      <c r="J8" s="47"/>
      <c r="K8" s="105"/>
      <c r="L8" s="123">
        <f t="shared" si="1"/>
        <v>16</v>
      </c>
      <c r="O8" s="165"/>
    </row>
    <row r="9">
      <c r="A9" s="39" t="s">
        <v>20</v>
      </c>
      <c r="B9" s="121" t="s">
        <v>77</v>
      </c>
      <c r="C9" s="141"/>
      <c r="D9" s="47">
        <v>12.0</v>
      </c>
      <c r="E9" s="140"/>
      <c r="F9" s="47"/>
      <c r="G9" s="48"/>
      <c r="H9" s="47"/>
      <c r="I9" s="48"/>
      <c r="J9" s="47"/>
      <c r="K9" s="48"/>
      <c r="L9" s="123">
        <f t="shared" si="1"/>
        <v>12</v>
      </c>
      <c r="O9" s="165"/>
    </row>
    <row r="10">
      <c r="A10" s="39" t="s">
        <v>22</v>
      </c>
      <c r="B10" s="121" t="s">
        <v>31</v>
      </c>
      <c r="C10" s="141"/>
      <c r="D10" s="47">
        <v>11.0</v>
      </c>
      <c r="E10" s="140"/>
      <c r="F10" s="47"/>
      <c r="G10" s="48"/>
      <c r="H10" s="47"/>
      <c r="I10" s="48"/>
      <c r="J10" s="47"/>
      <c r="K10" s="48"/>
      <c r="L10" s="123">
        <f t="shared" si="1"/>
        <v>11</v>
      </c>
      <c r="O10" s="165"/>
    </row>
    <row r="11">
      <c r="A11" s="39" t="s">
        <v>24</v>
      </c>
      <c r="B11" s="121" t="s">
        <v>27</v>
      </c>
      <c r="C11" s="139">
        <v>1.0</v>
      </c>
      <c r="D11" s="47">
        <v>10.0</v>
      </c>
      <c r="E11" s="140"/>
      <c r="F11" s="47"/>
      <c r="G11" s="105"/>
      <c r="H11" s="47"/>
      <c r="I11" s="105"/>
      <c r="J11" s="47"/>
      <c r="K11" s="48"/>
      <c r="L11" s="123">
        <f t="shared" si="1"/>
        <v>11</v>
      </c>
      <c r="O11" s="165"/>
    </row>
    <row r="12">
      <c r="A12" s="39" t="s">
        <v>26</v>
      </c>
      <c r="B12" s="121" t="s">
        <v>81</v>
      </c>
      <c r="C12" s="139">
        <v>2.0</v>
      </c>
      <c r="D12" s="47">
        <v>7.0</v>
      </c>
      <c r="E12" s="140"/>
      <c r="F12" s="47"/>
      <c r="G12" s="48"/>
      <c r="H12" s="47"/>
      <c r="I12" s="48"/>
      <c r="J12" s="47"/>
      <c r="K12" s="48"/>
      <c r="L12" s="123">
        <f t="shared" si="1"/>
        <v>9</v>
      </c>
      <c r="O12" s="165"/>
    </row>
    <row r="13">
      <c r="A13" s="39" t="s">
        <v>28</v>
      </c>
      <c r="B13" s="121" t="s">
        <v>8</v>
      </c>
      <c r="C13" s="141"/>
      <c r="D13" s="47">
        <v>9.0</v>
      </c>
      <c r="E13" s="140"/>
      <c r="F13" s="47"/>
      <c r="G13" s="48"/>
      <c r="H13" s="47"/>
      <c r="I13" s="105"/>
      <c r="J13" s="47"/>
      <c r="K13" s="48"/>
      <c r="L13" s="123">
        <f t="shared" si="1"/>
        <v>9</v>
      </c>
      <c r="O13" s="165"/>
    </row>
    <row r="14">
      <c r="A14" s="39" t="s">
        <v>30</v>
      </c>
      <c r="B14" s="121" t="s">
        <v>82</v>
      </c>
      <c r="C14" s="141"/>
      <c r="D14" s="47">
        <v>8.0</v>
      </c>
      <c r="E14" s="140"/>
      <c r="F14" s="47"/>
      <c r="G14" s="48"/>
      <c r="H14" s="47"/>
      <c r="I14" s="105"/>
      <c r="J14" s="47"/>
      <c r="K14" s="48"/>
      <c r="L14" s="123">
        <f t="shared" si="1"/>
        <v>8</v>
      </c>
      <c r="O14" s="165"/>
    </row>
    <row r="15">
      <c r="A15" s="39" t="s">
        <v>33</v>
      </c>
      <c r="B15" s="121" t="s">
        <v>75</v>
      </c>
      <c r="C15" s="141"/>
      <c r="D15" s="47">
        <v>6.0</v>
      </c>
      <c r="E15" s="140"/>
      <c r="F15" s="47"/>
      <c r="G15" s="48"/>
      <c r="H15" s="47"/>
      <c r="I15" s="48"/>
      <c r="J15" s="47"/>
      <c r="K15" s="48"/>
      <c r="L15" s="123">
        <f t="shared" si="1"/>
        <v>6</v>
      </c>
      <c r="O15" s="165"/>
    </row>
    <row r="16">
      <c r="A16" s="63" t="s">
        <v>35</v>
      </c>
      <c r="B16" s="157" t="s">
        <v>101</v>
      </c>
      <c r="C16" s="166"/>
      <c r="D16" s="59">
        <v>0.0</v>
      </c>
      <c r="E16" s="167"/>
      <c r="F16" s="168"/>
      <c r="G16" s="90"/>
      <c r="H16" s="147"/>
      <c r="I16" s="105"/>
      <c r="J16" s="168"/>
      <c r="K16" s="60"/>
      <c r="L16" s="123">
        <f t="shared" si="1"/>
        <v>0</v>
      </c>
    </row>
    <row r="17">
      <c r="A17" s="91" t="s">
        <v>37</v>
      </c>
      <c r="B17" s="148" t="s">
        <v>29</v>
      </c>
      <c r="C17" s="149"/>
      <c r="D17" s="73">
        <v>0.0</v>
      </c>
      <c r="E17" s="150"/>
      <c r="F17" s="73"/>
      <c r="G17" s="74"/>
      <c r="H17" s="73"/>
      <c r="I17" s="169"/>
      <c r="J17" s="73"/>
      <c r="K17" s="74"/>
      <c r="L17" s="127">
        <f t="shared" si="1"/>
        <v>0</v>
      </c>
    </row>
    <row r="18">
      <c r="C18" s="1"/>
      <c r="D18" s="1"/>
      <c r="E18" s="1"/>
      <c r="F18" s="1"/>
      <c r="G18" s="1"/>
      <c r="H18" s="1"/>
      <c r="I18" s="1"/>
      <c r="J18" s="1"/>
      <c r="K18" s="1"/>
    </row>
    <row r="19">
      <c r="B19" s="76" t="s">
        <v>39</v>
      </c>
      <c r="C19" s="152" t="s">
        <v>92</v>
      </c>
      <c r="D19" s="153" t="s">
        <v>93</v>
      </c>
      <c r="E19" s="11"/>
      <c r="F19" s="154" t="s">
        <v>94</v>
      </c>
      <c r="G19" s="9"/>
      <c r="H19" s="154" t="s">
        <v>95</v>
      </c>
      <c r="I19" s="9"/>
      <c r="J19" s="154" t="s">
        <v>96</v>
      </c>
      <c r="K19" s="9"/>
      <c r="L19" s="78" t="s">
        <v>6</v>
      </c>
    </row>
    <row r="20">
      <c r="B20" s="13"/>
      <c r="C20" s="13"/>
      <c r="D20" s="134" t="s">
        <v>103</v>
      </c>
      <c r="E20" s="20"/>
      <c r="F20" s="79" t="s">
        <v>62</v>
      </c>
      <c r="G20" s="20"/>
      <c r="H20" s="98" t="s">
        <v>99</v>
      </c>
      <c r="I20" s="99"/>
      <c r="J20" s="134" t="s">
        <v>86</v>
      </c>
      <c r="K20" s="20"/>
      <c r="L20" s="13"/>
    </row>
    <row r="21">
      <c r="B21" s="21"/>
      <c r="C21" s="21"/>
      <c r="D21" s="135">
        <v>46040.0</v>
      </c>
      <c r="E21" s="23"/>
      <c r="F21" s="135">
        <v>46054.0</v>
      </c>
      <c r="G21" s="116"/>
      <c r="H21" s="135">
        <v>46082.0</v>
      </c>
      <c r="I21" s="116"/>
      <c r="J21" s="135">
        <v>46095.0</v>
      </c>
      <c r="K21" s="116"/>
      <c r="L21" s="21"/>
      <c r="O21" s="165"/>
    </row>
    <row r="22">
      <c r="A22" s="28" t="s">
        <v>14</v>
      </c>
      <c r="B22" s="29" t="s">
        <v>59</v>
      </c>
      <c r="C22" s="134">
        <v>5.0</v>
      </c>
      <c r="D22" s="82">
        <v>15.0</v>
      </c>
      <c r="E22" s="137"/>
      <c r="F22" s="82"/>
      <c r="G22" s="83"/>
      <c r="H22" s="156"/>
      <c r="I22" s="35"/>
      <c r="J22" s="82"/>
      <c r="K22" s="83"/>
      <c r="L22" s="120">
        <f t="shared" ref="L22:L33" si="2">SUM(C22:K22)</f>
        <v>20</v>
      </c>
      <c r="O22" s="165"/>
    </row>
    <row r="23">
      <c r="A23" s="39" t="s">
        <v>16</v>
      </c>
      <c r="B23" s="65" t="s">
        <v>44</v>
      </c>
      <c r="C23" s="139">
        <v>4.0</v>
      </c>
      <c r="D23" s="47">
        <v>14.0</v>
      </c>
      <c r="E23" s="140"/>
      <c r="F23" s="47"/>
      <c r="G23" s="48"/>
      <c r="H23" s="51"/>
      <c r="I23" s="122"/>
      <c r="J23" s="47"/>
      <c r="K23" s="48"/>
      <c r="L23" s="123">
        <f t="shared" si="2"/>
        <v>18</v>
      </c>
      <c r="O23" s="165"/>
    </row>
    <row r="24">
      <c r="A24" s="39" t="s">
        <v>18</v>
      </c>
      <c r="B24" s="121" t="s">
        <v>61</v>
      </c>
      <c r="C24" s="139">
        <v>3.0</v>
      </c>
      <c r="D24" s="47">
        <v>10.0</v>
      </c>
      <c r="E24" s="140"/>
      <c r="F24" s="143"/>
      <c r="G24" s="48"/>
      <c r="H24" s="51"/>
      <c r="I24" s="122"/>
      <c r="J24" s="47"/>
      <c r="K24" s="48"/>
      <c r="L24" s="123">
        <f t="shared" si="2"/>
        <v>13</v>
      </c>
      <c r="O24" s="165"/>
    </row>
    <row r="25">
      <c r="A25" s="39" t="s">
        <v>20</v>
      </c>
      <c r="B25" s="121" t="s">
        <v>47</v>
      </c>
      <c r="C25" s="141"/>
      <c r="D25" s="47">
        <v>12.0</v>
      </c>
      <c r="E25" s="140"/>
      <c r="F25" s="143"/>
      <c r="G25" s="48"/>
      <c r="H25" s="51"/>
      <c r="I25" s="122"/>
      <c r="J25" s="47"/>
      <c r="K25" s="48"/>
      <c r="L25" s="123">
        <f t="shared" si="2"/>
        <v>12</v>
      </c>
      <c r="O25" s="165"/>
    </row>
    <row r="26">
      <c r="A26" s="39" t="s">
        <v>22</v>
      </c>
      <c r="B26" s="170" t="s">
        <v>83</v>
      </c>
      <c r="C26" s="141"/>
      <c r="D26" s="47">
        <v>11.0</v>
      </c>
      <c r="E26" s="140"/>
      <c r="F26" s="47"/>
      <c r="G26" s="48"/>
      <c r="H26" s="51"/>
      <c r="I26" s="122"/>
      <c r="J26" s="47"/>
      <c r="K26" s="48"/>
      <c r="L26" s="123">
        <f t="shared" si="2"/>
        <v>11</v>
      </c>
      <c r="O26" s="165"/>
    </row>
    <row r="27">
      <c r="A27" s="39" t="s">
        <v>24</v>
      </c>
      <c r="B27" s="121" t="s">
        <v>86</v>
      </c>
      <c r="C27" s="139">
        <v>1.0</v>
      </c>
      <c r="D27" s="47">
        <v>9.0</v>
      </c>
      <c r="E27" s="140"/>
      <c r="F27" s="47"/>
      <c r="G27" s="48"/>
      <c r="H27" s="51"/>
      <c r="I27" s="122"/>
      <c r="J27" s="47"/>
      <c r="K27" s="48"/>
      <c r="L27" s="123">
        <f t="shared" si="2"/>
        <v>10</v>
      </c>
      <c r="O27" s="165"/>
    </row>
    <row r="28">
      <c r="A28" s="39" t="s">
        <v>26</v>
      </c>
      <c r="B28" s="121" t="s">
        <v>62</v>
      </c>
      <c r="C28" s="139">
        <v>2.0</v>
      </c>
      <c r="D28" s="47">
        <v>8.0</v>
      </c>
      <c r="E28" s="140"/>
      <c r="F28" s="143"/>
      <c r="G28" s="48"/>
      <c r="H28" s="51"/>
      <c r="I28" s="122"/>
      <c r="J28" s="47"/>
      <c r="K28" s="48"/>
      <c r="L28" s="123">
        <f t="shared" si="2"/>
        <v>10</v>
      </c>
      <c r="O28" s="165"/>
    </row>
    <row r="29">
      <c r="A29" s="39" t="s">
        <v>28</v>
      </c>
      <c r="B29" s="121" t="s">
        <v>60</v>
      </c>
      <c r="C29" s="141"/>
      <c r="D29" s="47">
        <v>7.0</v>
      </c>
      <c r="E29" s="140"/>
      <c r="F29" s="143"/>
      <c r="G29" s="48"/>
      <c r="H29" s="51"/>
      <c r="I29" s="48"/>
      <c r="J29" s="47"/>
      <c r="K29" s="48"/>
      <c r="L29" s="123">
        <f t="shared" si="2"/>
        <v>7</v>
      </c>
      <c r="O29" s="165"/>
    </row>
    <row r="30">
      <c r="A30" s="63" t="s">
        <v>30</v>
      </c>
      <c r="B30" s="157" t="s">
        <v>66</v>
      </c>
      <c r="C30" s="161"/>
      <c r="D30" s="59">
        <v>0.0</v>
      </c>
      <c r="E30" s="159"/>
      <c r="F30" s="59"/>
      <c r="G30" s="60"/>
      <c r="H30" s="57"/>
      <c r="I30" s="37"/>
      <c r="J30" s="59"/>
      <c r="K30" s="60"/>
      <c r="L30" s="123">
        <f t="shared" si="2"/>
        <v>0</v>
      </c>
      <c r="O30" s="165"/>
    </row>
    <row r="31">
      <c r="A31" s="63" t="s">
        <v>33</v>
      </c>
      <c r="B31" s="157" t="s">
        <v>90</v>
      </c>
      <c r="C31" s="161"/>
      <c r="D31" s="59">
        <v>0.0</v>
      </c>
      <c r="E31" s="159"/>
      <c r="F31" s="59"/>
      <c r="G31" s="60"/>
      <c r="H31" s="57"/>
      <c r="I31" s="37"/>
      <c r="J31" s="59"/>
      <c r="K31" s="60"/>
      <c r="L31" s="123">
        <f t="shared" si="2"/>
        <v>0</v>
      </c>
      <c r="O31" s="165"/>
    </row>
    <row r="32">
      <c r="A32" s="63" t="s">
        <v>35</v>
      </c>
      <c r="B32" s="157" t="s">
        <v>58</v>
      </c>
      <c r="C32" s="161"/>
      <c r="D32" s="59">
        <v>0.0</v>
      </c>
      <c r="E32" s="159"/>
      <c r="F32" s="59"/>
      <c r="G32" s="60"/>
      <c r="H32" s="162"/>
      <c r="I32" s="37"/>
      <c r="J32" s="59"/>
      <c r="K32" s="60"/>
      <c r="L32" s="123">
        <f t="shared" si="2"/>
        <v>0</v>
      </c>
      <c r="O32" s="165"/>
    </row>
    <row r="33">
      <c r="A33" s="91" t="s">
        <v>37</v>
      </c>
      <c r="B33" s="171" t="s">
        <v>84</v>
      </c>
      <c r="C33" s="149"/>
      <c r="D33" s="73">
        <v>0.0</v>
      </c>
      <c r="E33" s="150"/>
      <c r="F33" s="73"/>
      <c r="G33" s="74"/>
      <c r="H33" s="71"/>
      <c r="I33" s="126"/>
      <c r="J33" s="73"/>
      <c r="K33" s="74"/>
      <c r="L33" s="127">
        <f t="shared" si="2"/>
        <v>0</v>
      </c>
    </row>
  </sheetData>
  <mergeCells count="31">
    <mergeCell ref="D19:E19"/>
    <mergeCell ref="D21:E21"/>
    <mergeCell ref="C3:C5"/>
    <mergeCell ref="D5:E5"/>
    <mergeCell ref="B19:B21"/>
    <mergeCell ref="C19:C21"/>
    <mergeCell ref="F19:G19"/>
    <mergeCell ref="H19:I19"/>
    <mergeCell ref="H20:I20"/>
    <mergeCell ref="D3:E3"/>
    <mergeCell ref="D4:E4"/>
    <mergeCell ref="F4:G4"/>
    <mergeCell ref="H4:I4"/>
    <mergeCell ref="F5:G5"/>
    <mergeCell ref="H5:I5"/>
    <mergeCell ref="A1:L1"/>
    <mergeCell ref="B3:B5"/>
    <mergeCell ref="F3:G3"/>
    <mergeCell ref="H3:I3"/>
    <mergeCell ref="J3:K3"/>
    <mergeCell ref="L3:L5"/>
    <mergeCell ref="J4:K4"/>
    <mergeCell ref="J5:K5"/>
    <mergeCell ref="J19:K19"/>
    <mergeCell ref="L19:L21"/>
    <mergeCell ref="J20:K20"/>
    <mergeCell ref="J21:K21"/>
    <mergeCell ref="D20:E20"/>
    <mergeCell ref="F20:G20"/>
    <mergeCell ref="F21:G21"/>
    <mergeCell ref="H21:I2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2022-10-19T06:29:07Z</dcterms:created>
  <dc:creator>zrbsm</dc:creator>
</cp:coreProperties>
</file>