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W:\02 - Dossier Services\0216 - Développement\ANS\PSF 2024\Formation\"/>
    </mc:Choice>
  </mc:AlternateContent>
  <xr:revisionPtr revIDLastSave="0" documentId="13_ncr:1_{1E378D6C-FA63-4B56-A409-AF3B18E07170}" xr6:coauthVersionLast="47" xr6:coauthVersionMax="47" xr10:uidLastSave="{00000000-0000-0000-0000-000000000000}"/>
  <bookViews>
    <workbookView xWindow="-108" yWindow="-108" windowWidth="23256" windowHeight="12576" xr2:uid="{00000000-000D-0000-FFFF-FFFF00000000}"/>
  </bookViews>
  <sheets>
    <sheet name="Action sur LCA" sheetId="2" r:id="rId1"/>
    <sheet name="Budget sur LCA"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 l="1"/>
  <c r="B31" i="1" s="1"/>
  <c r="B42" i="1" s="1"/>
  <c r="D42" i="1"/>
  <c r="C56" i="2"/>
</calcChain>
</file>

<file path=xl/sharedStrings.xml><?xml version="1.0" encoding="utf-8"?>
<sst xmlns="http://schemas.openxmlformats.org/spreadsheetml/2006/main" count="174" uniqueCount="170">
  <si>
    <t>CHARGES</t>
  </si>
  <si>
    <t>MONTANT</t>
  </si>
  <si>
    <t>CHARGES DIRECTES</t>
  </si>
  <si>
    <t>PRODUITS</t>
  </si>
  <si>
    <t>60 - Achats</t>
  </si>
  <si>
    <t>Autres fournitures</t>
  </si>
  <si>
    <t>Achats matières et fournitures</t>
  </si>
  <si>
    <t>61 - Services extérieurs</t>
  </si>
  <si>
    <t>Locations</t>
  </si>
  <si>
    <t>Entretien et réparation</t>
  </si>
  <si>
    <t>Assurance</t>
  </si>
  <si>
    <t>Documentation</t>
  </si>
  <si>
    <t>62 - Autres services extérieurs</t>
  </si>
  <si>
    <t>Rémunérations intermédiaires et honoraires</t>
  </si>
  <si>
    <t>Publicité, publication</t>
  </si>
  <si>
    <t>Déplacements, missions</t>
  </si>
  <si>
    <t>Services bancaires, autres</t>
  </si>
  <si>
    <t>63 - Impôts et taxes</t>
  </si>
  <si>
    <t>Impôts et taxes sur rémunération</t>
  </si>
  <si>
    <t>Autres impôts et taxes</t>
  </si>
  <si>
    <t>64 - Charges de personnel</t>
  </si>
  <si>
    <t>Rémunération des personnels</t>
  </si>
  <si>
    <t>Charges sociales</t>
  </si>
  <si>
    <t>Autres charges de personnel</t>
  </si>
  <si>
    <t>65 - Autres charges de gestion courante</t>
  </si>
  <si>
    <t>66 - Charges financières</t>
  </si>
  <si>
    <t>67 - Charges exceptionnelles</t>
  </si>
  <si>
    <t>69 - Impôts sur les bénéfices (IS) ; Participation des salariés</t>
  </si>
  <si>
    <t>CHARGES INDIRECTES REPARTIES AFFECTEES AU PROJET</t>
  </si>
  <si>
    <t>Charges fixes de fonctionnement</t>
  </si>
  <si>
    <t>Frais financiers</t>
  </si>
  <si>
    <t>Autres</t>
  </si>
  <si>
    <t>Excédent prévisionnel (bénéfice)</t>
  </si>
  <si>
    <t>CONTRIBUTIONS VOLONTAIRES EN NATURE</t>
  </si>
  <si>
    <t>86 - Emplois des contributions volontaires en nature</t>
  </si>
  <si>
    <t>Secours en nature</t>
  </si>
  <si>
    <t>Mise à disposition gratuite de biens et prestations</t>
  </si>
  <si>
    <t>Prestations</t>
  </si>
  <si>
    <t>Personnel bénévole</t>
  </si>
  <si>
    <t>Total</t>
  </si>
  <si>
    <t>70 - Vente de produits finis, de marchandises, prestations de services</t>
  </si>
  <si>
    <t>73 - Dotations et produits de tarification</t>
  </si>
  <si>
    <t>74 - Subventions d’exploitation</t>
  </si>
  <si>
    <t>75 - Autres produits de gestion courante</t>
  </si>
  <si>
    <t>Cotisations</t>
  </si>
  <si>
    <t>Dons manuels - Mécénat</t>
  </si>
  <si>
    <t>76 - Produits financiers</t>
  </si>
  <si>
    <t>78 - Reprises sur amortissements et provisions</t>
  </si>
  <si>
    <t>79 - Transfert de charges</t>
  </si>
  <si>
    <t>77 - Produits exceptionnels</t>
  </si>
  <si>
    <t>Intitulé</t>
  </si>
  <si>
    <t>RESSOURCES PROPRES AFFECTÉES AU PROJET</t>
  </si>
  <si>
    <t>Insuffisance prévisionnelle (déficit)</t>
  </si>
  <si>
    <t>87 - Contributions volontaires en nature</t>
  </si>
  <si>
    <t>Bénévolat</t>
  </si>
  <si>
    <t>Prestations en nature</t>
  </si>
  <si>
    <t>Dons en nature</t>
  </si>
  <si>
    <t>DESCRIPTION</t>
  </si>
  <si>
    <t>* Récurrence</t>
  </si>
  <si>
    <t>* Intitulé</t>
  </si>
  <si>
    <t xml:space="preserve">* Période </t>
  </si>
  <si>
    <t>* Date de début</t>
  </si>
  <si>
    <t>* Objectifs</t>
  </si>
  <si>
    <t>Première demande</t>
  </si>
  <si>
    <t>Renouvellement</t>
  </si>
  <si>
    <t>Annuel</t>
  </si>
  <si>
    <t>* Date de fin</t>
  </si>
  <si>
    <t>* Description</t>
  </si>
  <si>
    <t>* Fédération</t>
  </si>
  <si>
    <t>* Nature de l'aide</t>
  </si>
  <si>
    <t>* Modalité de l'aide</t>
  </si>
  <si>
    <t>* Objectifs opérationnels</t>
  </si>
  <si>
    <t>* Modalité ou dispositif</t>
  </si>
  <si>
    <t>PUBLIC BENEFICIAIRE</t>
  </si>
  <si>
    <t>* Tranche d'âge</t>
  </si>
  <si>
    <t>* Genre</t>
  </si>
  <si>
    <t>* Nombre</t>
  </si>
  <si>
    <t>Commentaires</t>
  </si>
  <si>
    <t>* Type (validité)</t>
  </si>
  <si>
    <t>TERRITOIRE</t>
  </si>
  <si>
    <t>* Commentaires</t>
  </si>
  <si>
    <t>* Type territoire</t>
  </si>
  <si>
    <t>MOYENS HUMAINS</t>
  </si>
  <si>
    <t>* Moyens matériels et humains</t>
  </si>
  <si>
    <t>Nb personnes</t>
  </si>
  <si>
    <t>Bénévoles participants à l'action</t>
  </si>
  <si>
    <t>Salarié</t>
  </si>
  <si>
    <t>Dont en CDI</t>
  </si>
  <si>
    <t>Dont en CDD</t>
  </si>
  <si>
    <t>Dont emplois aidés</t>
  </si>
  <si>
    <t>Volontaires (en Service Civique)</t>
  </si>
  <si>
    <t>Est il envisagé de procéder à un (ou des) recrutement(s) pour la mise en œuvre de l'action ?</t>
  </si>
  <si>
    <t>EVALUATION</t>
  </si>
  <si>
    <t>Indicateurs au regard des objectifs</t>
  </si>
  <si>
    <t>Rang</t>
  </si>
  <si>
    <t>Valeur min / Valeur max</t>
  </si>
  <si>
    <t>PERSONNE RESPONSABLE DU PROJET</t>
  </si>
  <si>
    <t>SUBVENTION DEMANDEE ET COFINANCEMENT</t>
  </si>
  <si>
    <t>Type</t>
  </si>
  <si>
    <t>Nom</t>
  </si>
  <si>
    <t>Montant demandé</t>
  </si>
  <si>
    <t>FFvolley</t>
  </si>
  <si>
    <t>FEDERATION FRANCAISE DE VOLLEY</t>
  </si>
  <si>
    <t>Aide au projet</t>
  </si>
  <si>
    <t>Développement de la pratique</t>
  </si>
  <si>
    <t>Projets sportifs fédéraux</t>
  </si>
  <si>
    <t>* Statut</t>
  </si>
  <si>
    <t>Grand public</t>
  </si>
  <si>
    <t>Mineurs</t>
  </si>
  <si>
    <t>Mixte</t>
  </si>
  <si>
    <t>Public valide</t>
  </si>
  <si>
    <t>QPV</t>
  </si>
  <si>
    <t>Nb ETPT (Equivalent Temps Plein annuel Travaillé)</t>
  </si>
  <si>
    <r>
      <rPr>
        <sz val="11"/>
        <rFont val="Calibri"/>
        <family val="2"/>
        <scheme val="minor"/>
      </rPr>
      <t>Oui /</t>
    </r>
    <r>
      <rPr>
        <b/>
        <sz val="11"/>
        <color rgb="FFFF0000"/>
        <rFont val="Calibri"/>
        <family val="2"/>
        <scheme val="minor"/>
      </rPr>
      <t xml:space="preserve"> Non</t>
    </r>
  </si>
  <si>
    <r>
      <t xml:space="preserve">Oui </t>
    </r>
    <r>
      <rPr>
        <sz val="11"/>
        <rFont val="Calibri"/>
        <family val="2"/>
        <scheme val="minor"/>
      </rPr>
      <t>/</t>
    </r>
    <r>
      <rPr>
        <b/>
        <sz val="11"/>
        <color rgb="FFFF0000"/>
        <rFont val="Calibri"/>
        <family val="2"/>
        <scheme val="minor"/>
      </rPr>
      <t xml:space="preserve"> </t>
    </r>
    <r>
      <rPr>
        <sz val="11"/>
        <rFont val="Calibri"/>
        <family val="2"/>
        <scheme val="minor"/>
      </rPr>
      <t>Non</t>
    </r>
  </si>
  <si>
    <t>Fédération sportives</t>
  </si>
  <si>
    <t>Appuyer sur             pour afficher le tableau des indicateurs quantitatifs à renseigner. Exemples:</t>
  </si>
  <si>
    <t>Appuyer sur "ajouter un cofinancement" pour rajouter des subventions. Exemples:</t>
  </si>
  <si>
    <t>REMARQUES IMPORTANTES / CONSEILS SAISIE</t>
  </si>
  <si>
    <t>Subvention ANS</t>
  </si>
  <si>
    <t>68 - Dotation aux amortissements, provisions, …</t>
  </si>
  <si>
    <t>RESSOURCES DIRECTES</t>
  </si>
  <si>
    <t>TOTAL DES CHARGES</t>
  </si>
  <si>
    <t>TOTAL DES PRODUITS</t>
  </si>
  <si>
    <t>SYNTHESE DE LA DEMANDE DE SUBVENTION</t>
  </si>
  <si>
    <t>EXEMPLE DE BUDGET PROJET PSF SUR LE COMPTE ASSO</t>
  </si>
  <si>
    <t>Explication pour calculer le nombre d'ETPT</t>
  </si>
  <si>
    <t>Entre 2 et 10</t>
  </si>
  <si>
    <t>Département</t>
  </si>
  <si>
    <t>Département de …</t>
  </si>
  <si>
    <t>Ville de …</t>
  </si>
  <si>
    <t>Ville</t>
  </si>
  <si>
    <t>TOTAL DE SUBVENTIONS PUBLIQUES SOLLICITEES</t>
  </si>
  <si>
    <t>43% de la rémunération</t>
  </si>
  <si>
    <r>
      <t>Penser à bien indiquer lorsque votre action est principalement destinée au</t>
    </r>
    <r>
      <rPr>
        <b/>
        <sz val="11"/>
        <color theme="1"/>
        <rFont val="Calibri"/>
        <family val="2"/>
        <scheme val="minor"/>
      </rPr>
      <t xml:space="preserve"> public féminin</t>
    </r>
  </si>
  <si>
    <t>Dans cette partie description, vous pouvez présenter le contexte du projet, les dates de réalisation, sa localisation, son porteur, son contenu, le déroulement (élaboration &amp; mise en place), les moyens nécessaires, l’échéancier, …</t>
  </si>
  <si>
    <t>Pas d'indicateur qualitatif renseigné, tous les indicateurs quantitatifs sont précisés ci-dessous:</t>
  </si>
  <si>
    <t>Il est essentiel de fixer plusieurs objectifs, réalistes.
Il conviendra ensuite de déterminer des indicateurs permettant de mesurer l'atteinte de ces objectifs (plus bas dans le fichier), qualitatifs ou quantitatifs.</t>
  </si>
  <si>
    <r>
      <t xml:space="preserve">Penser à bien indiquer lorsque votre structure ou vos actions sont situées sur des </t>
    </r>
    <r>
      <rPr>
        <b/>
        <sz val="11"/>
        <color theme="1"/>
        <rFont val="Calibri"/>
        <family val="2"/>
        <scheme val="minor"/>
      </rPr>
      <t>territoires carencés</t>
    </r>
    <r>
      <rPr>
        <sz val="11"/>
        <color theme="1"/>
        <rFont val="Calibri"/>
        <family val="2"/>
        <scheme val="minor"/>
      </rPr>
      <t xml:space="preserve">  (« QPV », « Communes ZRR/bassins de vie pop &gt; 50% ZRR », …)</t>
    </r>
  </si>
  <si>
    <r>
      <t xml:space="preserve">Il est préférable de renseigner des </t>
    </r>
    <r>
      <rPr>
        <b/>
        <sz val="11"/>
        <color theme="1"/>
        <rFont val="Calibri"/>
        <family val="2"/>
        <scheme val="minor"/>
      </rPr>
      <t>indicateurs quantitatifs</t>
    </r>
    <r>
      <rPr>
        <sz val="11"/>
        <color theme="1"/>
        <rFont val="Calibri"/>
        <family val="2"/>
        <scheme val="minor"/>
      </rPr>
      <t xml:space="preserve">, car ils sont plus facilement mesurables, mais vous pouvez également indiquer des </t>
    </r>
    <r>
      <rPr>
        <b/>
        <sz val="11"/>
        <color theme="1"/>
        <rFont val="Calibri"/>
        <family val="2"/>
        <scheme val="minor"/>
      </rPr>
      <t>indicateurs qualitatifs</t>
    </r>
    <r>
      <rPr>
        <sz val="11"/>
        <color theme="1"/>
        <rFont val="Calibri"/>
        <family val="2"/>
        <scheme val="minor"/>
      </rPr>
      <t xml:space="preserve"> dans l'espace libre de saisie de texte.</t>
    </r>
  </si>
  <si>
    <r>
      <t xml:space="preserve">Le total des montants des subventions publiques sollicitées ne doit pas excéder </t>
    </r>
    <r>
      <rPr>
        <b/>
        <sz val="11"/>
        <color theme="1"/>
        <rFont val="Calibri"/>
        <family val="2"/>
        <scheme val="minor"/>
      </rPr>
      <t>80% du total des produits de votre projet</t>
    </r>
    <r>
      <rPr>
        <sz val="11"/>
        <color theme="1"/>
        <rFont val="Calibri"/>
        <family val="2"/>
        <scheme val="minor"/>
      </rPr>
      <t>. Ceci est une exigence de la FFvolley, car si certaines subventions attribuées ne sont pas aussi élevées que ce qui avait été prévu, vous pourrez toujours mettre en place le projet. Vous ne dépendrez ainsi pas uniquement de ces subventions publiques.</t>
    </r>
  </si>
  <si>
    <t>La personne en charge du dossier est-elle la personne qui porte le projet ?</t>
  </si>
  <si>
    <t>Indiquer le dispositif qui correspond le plus au projet présenté.</t>
  </si>
  <si>
    <t>Création d'un Club Jeunes dans un collège partenaire</t>
  </si>
  <si>
    <t>1-B: PUBLIC JEUNE - Second degré (clubs jeunes, sections sportives, CHAS, …)</t>
  </si>
  <si>
    <t>Le collège se trouve sur la commune de …., dans le quartier ..., identifié en QPV</t>
  </si>
  <si>
    <t>Nombre d'élèves prenant part au Club Jeunes (licences EVE)</t>
  </si>
  <si>
    <t>Entre 15 et 50</t>
  </si>
  <si>
    <t>Nb de nouvelles licences compétition prises dans le club via la passerelle</t>
  </si>
  <si>
    <t>Taux de renouvellement des licenciés Club Jeunes</t>
  </si>
  <si>
    <t>* Accompagner de nouveaux pratiquants à travers le Club Jeunes, et favoriser une passerelle avec le club
* Entrainer davantage ses joueurs via le Club Jeunes, et dans une installation sportive différente (gymnase scolaire)
* Renforcer la place du volley-ball dans l'établissement partenaire, et créer une relation perenne
* ...</t>
  </si>
  <si>
    <t xml:space="preserve">Entre 60% et 90% </t>
  </si>
  <si>
    <t>Réaffiliation du Club Jeunes N+1</t>
  </si>
  <si>
    <t>Goodies tournois début et fin année</t>
  </si>
  <si>
    <t>Ballons offerts par la FFvolley au Club Jeunes</t>
  </si>
  <si>
    <t>Ressources du club pour financer le Club Jeunes</t>
  </si>
  <si>
    <t>Prises par les jeunes rejoignant le club via le Club Jeunes</t>
  </si>
  <si>
    <r>
      <rPr>
        <u/>
        <sz val="11"/>
        <color theme="1"/>
        <rFont val="Calibri"/>
        <family val="2"/>
        <scheme val="minor"/>
      </rPr>
      <t xml:space="preserve">
Le nombre d'heures annuelles pour faire 1 ETPT = 1607 heures</t>
    </r>
    <r>
      <rPr>
        <sz val="11"/>
        <color theme="1"/>
        <rFont val="Calibri"/>
        <family val="2"/>
        <scheme val="minor"/>
      </rPr>
      <t xml:space="preserve">
</t>
    </r>
    <r>
      <rPr>
        <b/>
        <sz val="11"/>
        <color rgb="FFFF0000"/>
        <rFont val="Calibri"/>
        <family val="2"/>
        <scheme val="minor"/>
      </rPr>
      <t>&gt;</t>
    </r>
    <r>
      <rPr>
        <sz val="11"/>
        <color theme="1"/>
        <rFont val="Calibri"/>
        <family val="2"/>
        <scheme val="minor"/>
      </rPr>
      <t xml:space="preserve"> Le salarié du club passera en moyenne 1,5h/semaine sur le fonctionnemment du Club Jeunes (soit 45 heures) + accompagnement sur les compétitions scolaires (environ 20 heures) + organisation des tournois de rentrée et de fin d'année (10h)
</t>
    </r>
    <r>
      <rPr>
        <b/>
        <sz val="11"/>
        <color rgb="FFFF0000"/>
        <rFont val="Calibri"/>
        <family val="2"/>
        <scheme val="minor"/>
      </rPr>
      <t>=&gt;</t>
    </r>
    <r>
      <rPr>
        <sz val="11"/>
        <color theme="1"/>
        <rFont val="Calibri"/>
        <family val="2"/>
        <scheme val="minor"/>
      </rPr>
      <t xml:space="preserve"> Soit 75 heures (0,047 ETP)
</t>
    </r>
    <r>
      <rPr>
        <b/>
        <sz val="11"/>
        <color theme="1"/>
        <rFont val="Calibri"/>
        <family val="2"/>
        <scheme val="minor"/>
      </rPr>
      <t/>
    </r>
  </si>
  <si>
    <r>
      <t xml:space="preserve">Topo dispositif Club Jeunes FFvolley..
Le club de … souhaite développer ses relations avec les collèges de son territoire, afin de créer une passerelle..
</t>
    </r>
    <r>
      <rPr>
        <b/>
        <sz val="11"/>
        <color theme="1"/>
        <rFont val="Calibri"/>
        <family val="2"/>
        <scheme val="minor"/>
      </rPr>
      <t>Signature convention partenariat:</t>
    </r>
    <r>
      <rPr>
        <sz val="11"/>
        <color theme="1"/>
        <rFont val="Calibri"/>
        <family val="2"/>
        <scheme val="minor"/>
      </rPr>
      <t xml:space="preserve">
=&gt; Encadrement par le salarié du club 
=&gt; Dotation en ballons au collège (offerts par la FFvolley)
=&gt; Utilisation du gymnase scolaire pour la pratique
=&gt; Prise de licence événementielle (gratuite) obligatoire pour les élèves prenant part à l'entrainement volley + prise de licence compétition (gratuite la 1ère année et 2€ en renouvellement) si le joueur souhaite participer aux compétitions FFvolley
=&gt; Ouverture des créneaux d'entrainement club aux licenciés du Club Jeunes ou de l'AS
</t>
    </r>
    <r>
      <rPr>
        <b/>
        <sz val="11"/>
        <color theme="1"/>
        <rFont val="Calibri"/>
        <family val="2"/>
        <scheme val="minor"/>
      </rPr>
      <t>Activités du Club Jeunes:</t>
    </r>
    <r>
      <rPr>
        <sz val="11"/>
        <color theme="1"/>
        <rFont val="Calibri"/>
        <family val="2"/>
        <scheme val="minor"/>
      </rPr>
      <t xml:space="preserve">
* Tournoi début saison pour inciter les collégiens à rejoindre l'AS
* Entrainements: Mise en place d'un entrainement d'une heure par semaine + activité volley mercredi après-midi
* Compétitions UNSS: Accompagnement de l'AS
* Remise dotations: Organisation d'une cérémonie pour remettre les ballons offerts par la FFvolley au Club Jeunes, en présence du Directeur du collège
* Tournoi de fin d'année: Organisation d'un tournoi outdoor ouvert à tous</t>
    </r>
  </si>
  <si>
    <t>Commune</t>
  </si>
  <si>
    <t>La subvention sollicitée de 500€, objet de la présente demande représente 30% du total des produits du projet.</t>
  </si>
  <si>
    <t>Rémunération brute entraineur salarié (15€ x 75 heures)</t>
  </si>
  <si>
    <r>
      <rPr>
        <b/>
        <sz val="11"/>
        <color rgb="FFFF0000"/>
        <rFont val="Calibri"/>
        <family val="2"/>
        <scheme val="minor"/>
      </rPr>
      <t xml:space="preserve">Cette année, il est indispensable d'indiquer au moins deux indicateurs quantifiable dans ce module </t>
    </r>
    <r>
      <rPr>
        <sz val="11"/>
        <rFont val="Calibri"/>
        <family val="2"/>
        <scheme val="minor"/>
      </rPr>
      <t xml:space="preserve">(dont au moins 1 un lien avec la prise de licences et/ou le taux de renouvellement de vos licenciés).
</t>
    </r>
    <r>
      <rPr>
        <b/>
        <sz val="11"/>
        <rFont val="Calibri"/>
        <family val="2"/>
        <scheme val="minor"/>
      </rPr>
      <t>NB:</t>
    </r>
    <r>
      <rPr>
        <sz val="11"/>
        <rFont val="Calibri"/>
        <family val="2"/>
        <scheme val="minor"/>
      </rPr>
      <t xml:space="preserve"> ces indicateurs doivent être liés aux objectifs définis auparavant, ce qui permettra de mesurer s'ils ont été atteints, lors de la saisie du compte rendu suite à la mise en place du projet.</t>
    </r>
  </si>
  <si>
    <t>Exercice 2024</t>
  </si>
  <si>
    <t>Pour les PSF 2024, il faut indiquer l'exercice 2024</t>
  </si>
  <si>
    <t>Ici, on parle de la subvention sollicitée dans le cadre de cette campagne PSF-FFvolley 2024, qui ne doit pas excéder 50% du total des produits de votre budget.</t>
  </si>
  <si>
    <t>VOIR BUDGET 2024 (version LCA) en onglet 2, et son explication dans l'onglet 3</t>
  </si>
  <si>
    <t>Exemple de projet éligible au financement PSF 2024 - FFvolley
(avec trame identique au Compte Asso et conseils pour la saisie)</t>
  </si>
  <si>
    <t>Dates du projet:
* Si c'est un événement sur une date unique, il doit se dérouler impérativement sur l'année 2024.
* Si c'est une action sur plusieurs dates ou sur une longue période (ex: mise en place d'un Club Jeunes sur une saison), il doit impérativement débuter en 2024 et terminer avant le 30/06/2025.</t>
  </si>
  <si>
    <r>
      <rPr>
        <b/>
        <u/>
        <sz val="11"/>
        <color theme="1"/>
        <rFont val="Calibri"/>
        <family val="2"/>
        <scheme val="minor"/>
      </rPr>
      <t>Création Club Jeunes</t>
    </r>
    <r>
      <rPr>
        <b/>
        <sz val="11"/>
        <color theme="1"/>
        <rFont val="Calibri"/>
        <family val="2"/>
        <scheme val="minor"/>
      </rPr>
      <t xml:space="preserve">
</t>
    </r>
    <r>
      <rPr>
        <b/>
        <sz val="8"/>
        <color theme="1"/>
        <rFont val="Calibri"/>
        <family val="2"/>
        <scheme val="minor"/>
      </rPr>
      <t>-</t>
    </r>
    <r>
      <rPr>
        <b/>
        <sz val="11"/>
        <color theme="1"/>
        <rFont val="Calibri"/>
        <family val="2"/>
        <scheme val="minor"/>
      </rPr>
      <t xml:space="preserve">
</t>
    </r>
    <r>
      <rPr>
        <sz val="10"/>
        <color theme="1"/>
        <rFont val="Calibri"/>
        <family val="2"/>
        <scheme val="minor"/>
      </rPr>
      <t>Budget: 1 659 € 
Subvention demandée au titre des PSF-FFvolley: 500 €, soit un taux de subventionnement d'environ 30% (ce taux doit obligatoirement être inférieur à 50%)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</si>
</sst>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quot;;[Red]\-#,##0\ &quot;€&quot;"/>
    <numFmt numFmtId="164" formatCode="_ * #,##0.00_)_ ;_ * \(#,##0.00\)_ ;_ * &quot;-&quot;??_)_ ;_ @_ "/>
    <numFmt numFmtId="165" formatCode="_ * #,##0_)_ ;_ * \(#,##0\)_ ;_ * &quot;-&quot;??_)_ ;_ @_ "/>
  </numFmts>
  <fonts count="23" x14ac:knownFonts="1">
    <font>
      <sz val="11"/>
      <color theme="1"/>
      <name val="Calibri"/>
      <family val="2"/>
      <scheme val="minor"/>
    </font>
    <font>
      <b/>
      <sz val="11"/>
      <color theme="1"/>
      <name val="Calibri"/>
      <family val="2"/>
      <scheme val="minor"/>
    </font>
    <font>
      <b/>
      <sz val="12"/>
      <color theme="1"/>
      <name val="Calibri"/>
      <family val="2"/>
      <scheme val="minor"/>
    </font>
    <font>
      <b/>
      <sz val="11"/>
      <color rgb="FFFF0000"/>
      <name val="Calibri"/>
      <family val="2"/>
      <scheme val="minor"/>
    </font>
    <font>
      <b/>
      <sz val="11"/>
      <color theme="0"/>
      <name val="Calibri"/>
      <family val="2"/>
      <scheme val="minor"/>
    </font>
    <font>
      <b/>
      <sz val="12"/>
      <color theme="0"/>
      <name val="Calibri"/>
      <family val="2"/>
      <scheme val="minor"/>
    </font>
    <font>
      <u/>
      <sz val="11"/>
      <color theme="1"/>
      <name val="Calibri"/>
      <family val="2"/>
      <scheme val="minor"/>
    </font>
    <font>
      <b/>
      <sz val="7"/>
      <color rgb="FF333333"/>
      <name val="Arial"/>
      <family val="2"/>
    </font>
    <font>
      <sz val="11"/>
      <color rgb="FFFF0000"/>
      <name val="Calibri"/>
      <family val="2"/>
      <scheme val="minor"/>
    </font>
    <font>
      <sz val="11"/>
      <name val="Calibri"/>
      <family val="2"/>
      <scheme val="minor"/>
    </font>
    <font>
      <b/>
      <sz val="11"/>
      <color rgb="FF333333"/>
      <name val="Calibri"/>
      <family val="2"/>
      <scheme val="minor"/>
    </font>
    <font>
      <b/>
      <sz val="18"/>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0"/>
      <color rgb="FFFF0000"/>
      <name val="Calibri"/>
      <family val="2"/>
      <scheme val="minor"/>
    </font>
    <font>
      <b/>
      <sz val="11"/>
      <name val="Calibri"/>
      <family val="2"/>
      <scheme val="minor"/>
    </font>
    <font>
      <b/>
      <sz val="10"/>
      <color theme="0"/>
      <name val="Calibri"/>
      <family val="2"/>
      <scheme val="minor"/>
    </font>
    <font>
      <u/>
      <sz val="10"/>
      <color theme="1"/>
      <name val="Calibri"/>
      <family val="2"/>
      <scheme val="minor"/>
    </font>
    <font>
      <sz val="10"/>
      <color rgb="FFFF0000"/>
      <name val="Calibri"/>
      <family val="2"/>
      <scheme val="minor"/>
    </font>
    <font>
      <b/>
      <sz val="10"/>
      <color rgb="FF000074"/>
      <name val="Arial"/>
      <family val="2"/>
    </font>
    <font>
      <b/>
      <sz val="8"/>
      <color theme="1"/>
      <name val="Calibri"/>
      <family val="2"/>
      <scheme val="minor"/>
    </font>
    <font>
      <b/>
      <u/>
      <sz val="11"/>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002060"/>
        <bgColor indexed="64"/>
      </patternFill>
    </fill>
    <fill>
      <patternFill patternType="solid">
        <fgColor theme="0"/>
        <bgColor indexed="64"/>
      </patternFill>
    </fill>
    <fill>
      <patternFill patternType="solid">
        <fgColor theme="4"/>
        <bgColor indexed="64"/>
      </patternFill>
    </fill>
    <fill>
      <patternFill patternType="solid">
        <fgColor rgb="FFFFFFFF"/>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2">
    <xf numFmtId="0" fontId="0" fillId="0" borderId="0"/>
    <xf numFmtId="164" fontId="12" fillId="0" borderId="0" applyFont="0" applyFill="0" applyBorder="0" applyAlignment="0" applyProtection="0"/>
  </cellStyleXfs>
  <cellXfs count="67">
    <xf numFmtId="0" fontId="0" fillId="0" borderId="0" xfId="0"/>
    <xf numFmtId="0" fontId="0" fillId="0" borderId="1" xfId="0" applyBorder="1"/>
    <xf numFmtId="0" fontId="3" fillId="0" borderId="1" xfId="0" applyFont="1" applyBorder="1" applyAlignment="1">
      <alignment horizontal="center" vertical="center"/>
    </xf>
    <xf numFmtId="0" fontId="4" fillId="5" borderId="0" xfId="0" applyFont="1" applyFill="1"/>
    <xf numFmtId="0" fontId="4" fillId="5" borderId="1" xfId="0" applyFont="1" applyFill="1" applyBorder="1"/>
    <xf numFmtId="0" fontId="1" fillId="0" borderId="1" xfId="0" applyFont="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xf>
    <xf numFmtId="0" fontId="0" fillId="0" borderId="1" xfId="0" applyBorder="1" applyAlignment="1">
      <alignment horizontal="left" vertical="center"/>
    </xf>
    <xf numFmtId="0" fontId="0" fillId="0" borderId="1" xfId="0" applyBorder="1" applyAlignment="1">
      <alignment wrapText="1"/>
    </xf>
    <xf numFmtId="0" fontId="0" fillId="0" borderId="1" xfId="0" applyBorder="1" applyAlignment="1">
      <alignment vertical="center" wrapText="1"/>
    </xf>
    <xf numFmtId="0" fontId="1" fillId="8" borderId="1" xfId="0" applyFont="1" applyFill="1" applyBorder="1" applyAlignment="1">
      <alignment horizontal="center" vertical="center"/>
    </xf>
    <xf numFmtId="0" fontId="0" fillId="0" borderId="1" xfId="0" applyBorder="1" applyAlignment="1">
      <alignment horizontal="left" vertical="center" wrapText="1"/>
    </xf>
    <xf numFmtId="0" fontId="1" fillId="7" borderId="1" xfId="0" applyFont="1" applyFill="1" applyBorder="1"/>
    <xf numFmtId="0" fontId="1" fillId="7" borderId="1" xfId="0" applyFont="1" applyFill="1" applyBorder="1" applyAlignment="1">
      <alignment vertical="center"/>
    </xf>
    <xf numFmtId="0" fontId="10" fillId="6" borderId="1" xfId="0" applyFont="1" applyFill="1" applyBorder="1" applyAlignment="1">
      <alignment horizontal="center" wrapText="1"/>
    </xf>
    <xf numFmtId="0" fontId="0" fillId="0" borderId="0" xfId="0" applyAlignment="1">
      <alignment horizontal="center"/>
    </xf>
    <xf numFmtId="9" fontId="0" fillId="0" borderId="0" xfId="0" applyNumberFormat="1" applyAlignment="1">
      <alignment horizontal="center" vertical="center"/>
    </xf>
    <xf numFmtId="0" fontId="0" fillId="0" borderId="0" xfId="0" applyAlignment="1">
      <alignment horizontal="center" vertical="center"/>
    </xf>
    <xf numFmtId="0" fontId="14" fillId="0" borderId="1" xfId="0" applyFont="1" applyBorder="1"/>
    <xf numFmtId="165" fontId="13" fillId="0" borderId="1" xfId="1" applyNumberFormat="1" applyFont="1" applyBorder="1" applyAlignment="1">
      <alignment horizontal="center" vertical="center"/>
    </xf>
    <xf numFmtId="0" fontId="13" fillId="0" borderId="1" xfId="0" applyFont="1" applyBorder="1"/>
    <xf numFmtId="0" fontId="13" fillId="0" borderId="1" xfId="0" applyFont="1" applyBorder="1" applyAlignment="1">
      <alignment horizontal="center"/>
    </xf>
    <xf numFmtId="0" fontId="18" fillId="0" borderId="1" xfId="0" applyFont="1" applyBorder="1"/>
    <xf numFmtId="165" fontId="13" fillId="0" borderId="1" xfId="1" applyNumberFormat="1" applyFont="1" applyBorder="1" applyAlignment="1">
      <alignment horizontal="center"/>
    </xf>
    <xf numFmtId="0" fontId="13" fillId="0" borderId="1" xfId="0" applyFont="1" applyBorder="1" applyAlignment="1">
      <alignment horizontal="center" vertical="center"/>
    </xf>
    <xf numFmtId="0" fontId="20" fillId="0" borderId="1" xfId="0" applyFont="1" applyBorder="1" applyAlignment="1">
      <alignment horizontal="center" vertical="center"/>
    </xf>
    <xf numFmtId="165" fontId="14" fillId="0" borderId="1" xfId="1" applyNumberFormat="1" applyFont="1" applyBorder="1" applyAlignment="1">
      <alignment horizontal="center" vertical="center"/>
    </xf>
    <xf numFmtId="6" fontId="0" fillId="0" borderId="1" xfId="0" applyNumberFormat="1" applyBorder="1" applyAlignment="1">
      <alignment horizontal="center" vertical="center"/>
    </xf>
    <xf numFmtId="6" fontId="0" fillId="0" borderId="2" xfId="0" applyNumberFormat="1" applyBorder="1" applyAlignment="1">
      <alignment horizontal="center" vertical="center"/>
    </xf>
    <xf numFmtId="6" fontId="1" fillId="0" borderId="2" xfId="0" applyNumberFormat="1" applyFont="1" applyBorder="1" applyAlignment="1">
      <alignment horizontal="center" vertical="center"/>
    </xf>
    <xf numFmtId="0" fontId="7" fillId="6" borderId="0" xfId="0" applyFont="1" applyFill="1" applyAlignment="1">
      <alignment horizontal="left" wrapText="1"/>
    </xf>
    <xf numFmtId="0" fontId="19" fillId="0" borderId="1" xfId="0" applyFont="1" applyBorder="1"/>
    <xf numFmtId="165" fontId="19" fillId="0" borderId="1" xfId="1" applyNumberFormat="1" applyFont="1" applyBorder="1" applyAlignment="1">
      <alignment horizontal="center" vertical="center"/>
    </xf>
    <xf numFmtId="165" fontId="19" fillId="0" borderId="1" xfId="1" applyNumberFormat="1" applyFont="1" applyBorder="1" applyAlignment="1">
      <alignment horizontal="center"/>
    </xf>
    <xf numFmtId="0" fontId="19" fillId="0" borderId="1" xfId="0" applyFont="1" applyBorder="1" applyAlignment="1">
      <alignment horizontal="center"/>
    </xf>
    <xf numFmtId="0" fontId="0" fillId="0" borderId="1" xfId="0" applyBorder="1" applyAlignment="1">
      <alignment horizontal="center"/>
    </xf>
    <xf numFmtId="0" fontId="1" fillId="0" borderId="1" xfId="0" applyFont="1" applyBorder="1" applyAlignment="1">
      <alignment horizontal="left"/>
    </xf>
    <xf numFmtId="165" fontId="14" fillId="9" borderId="1" xfId="0" applyNumberFormat="1" applyFont="1" applyFill="1" applyBorder="1" applyAlignment="1">
      <alignment horizontal="center" vertical="center"/>
    </xf>
    <xf numFmtId="165" fontId="13" fillId="0" borderId="1" xfId="1" applyNumberFormat="1" applyFont="1" applyFill="1" applyBorder="1" applyAlignment="1">
      <alignment horizontal="center" vertical="center"/>
    </xf>
    <xf numFmtId="0" fontId="14" fillId="9" borderId="1" xfId="0" applyFont="1" applyFill="1" applyBorder="1" applyAlignment="1">
      <alignment horizontal="center" vertical="center"/>
    </xf>
    <xf numFmtId="0" fontId="1" fillId="2" borderId="1" xfId="0" applyFont="1" applyFill="1" applyBorder="1" applyAlignment="1">
      <alignment horizontal="center" vertical="center"/>
    </xf>
    <xf numFmtId="165" fontId="1" fillId="2" borderId="1" xfId="1" applyNumberFormat="1" applyFont="1" applyFill="1" applyBorder="1" applyAlignment="1">
      <alignment horizontal="center" vertical="center"/>
    </xf>
    <xf numFmtId="0" fontId="19" fillId="0" borderId="1" xfId="0" applyFont="1" applyBorder="1" applyAlignment="1">
      <alignment horizontal="center" vertical="center"/>
    </xf>
    <xf numFmtId="0" fontId="19" fillId="0" borderId="6" xfId="0" applyFont="1" applyBorder="1"/>
    <xf numFmtId="10" fontId="0" fillId="0" borderId="0" xfId="0" applyNumberFormat="1"/>
    <xf numFmtId="0" fontId="1" fillId="0" borderId="1" xfId="0" applyFont="1" applyBorder="1" applyAlignment="1">
      <alignment horizontal="center" vertical="center"/>
    </xf>
    <xf numFmtId="0" fontId="1" fillId="7" borderId="5" xfId="0" applyFont="1" applyFill="1" applyBorder="1" applyAlignment="1">
      <alignment horizontal="center"/>
    </xf>
    <xf numFmtId="0" fontId="1" fillId="7" borderId="4" xfId="0" applyFont="1" applyFill="1" applyBorder="1" applyAlignment="1">
      <alignment horizontal="center"/>
    </xf>
    <xf numFmtId="0" fontId="0" fillId="0" borderId="1" xfId="0" applyBorder="1" applyAlignment="1">
      <alignment horizontal="left" vertical="center" wrapText="1"/>
    </xf>
    <xf numFmtId="0" fontId="8" fillId="0" borderId="1" xfId="0" applyFont="1" applyBorder="1" applyAlignment="1">
      <alignment horizontal="left" vertical="center"/>
    </xf>
    <xf numFmtId="0" fontId="5"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0" fillId="0" borderId="1" xfId="0" applyBorder="1" applyAlignment="1">
      <alignment horizontal="left" vertical="center"/>
    </xf>
    <xf numFmtId="0" fontId="11" fillId="7"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2" fillId="0" borderId="1" xfId="0" applyFont="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5" fillId="3" borderId="4" xfId="0" applyFont="1" applyFill="1" applyBorder="1" applyAlignment="1">
      <alignment horizontal="center" vertical="center"/>
    </xf>
    <xf numFmtId="0" fontId="15" fillId="0" borderId="1" xfId="0" applyFont="1" applyBorder="1" applyAlignment="1">
      <alignment horizontal="center" vertical="center"/>
    </xf>
    <xf numFmtId="0" fontId="1" fillId="4" borderId="1" xfId="0" applyFont="1" applyFill="1" applyBorder="1" applyAlignment="1">
      <alignment horizontal="left" vertical="center" wrapText="1"/>
    </xf>
    <xf numFmtId="0" fontId="17" fillId="4" borderId="1" xfId="0" applyFont="1" applyFill="1" applyBorder="1" applyAlignment="1">
      <alignment horizontal="left" vertical="center"/>
    </xf>
    <xf numFmtId="0" fontId="17" fillId="3" borderId="1" xfId="0" applyFont="1" applyFill="1" applyBorder="1" applyAlignment="1">
      <alignment horizontal="center" vertical="center"/>
    </xf>
    <xf numFmtId="0" fontId="17" fillId="3" borderId="2" xfId="0" applyFont="1" applyFill="1" applyBorder="1" applyAlignment="1">
      <alignment horizontal="center"/>
    </xf>
    <xf numFmtId="0" fontId="17" fillId="3" borderId="3" xfId="0" applyFont="1" applyFill="1" applyBorder="1" applyAlignment="1">
      <alignment horizontal="center"/>
    </xf>
    <xf numFmtId="14" fontId="0" fillId="0" borderId="1" xfId="0" applyNumberFormat="1" applyFill="1" applyBorder="1" applyAlignment="1">
      <alignment horizontal="center"/>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781051</xdr:colOff>
      <xdr:row>39</xdr:row>
      <xdr:rowOff>38101</xdr:rowOff>
    </xdr:from>
    <xdr:to>
      <xdr:col>0</xdr:col>
      <xdr:colOff>1085851</xdr:colOff>
      <xdr:row>39</xdr:row>
      <xdr:rowOff>347519</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81051" y="13785851"/>
          <a:ext cx="304800" cy="30941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7"/>
  <sheetViews>
    <sheetView tabSelected="1" zoomScale="115" zoomScaleNormal="115" workbookViewId="0">
      <selection activeCell="B7" sqref="B7"/>
    </sheetView>
  </sheetViews>
  <sheetFormatPr baseColWidth="10" defaultRowHeight="14.4" x14ac:dyDescent="0.3"/>
  <cols>
    <col min="1" max="1" width="45.33203125" customWidth="1"/>
    <col min="2" max="2" width="65.109375" customWidth="1"/>
    <col min="3" max="3" width="46.77734375" customWidth="1"/>
    <col min="4" max="4" width="84.77734375" customWidth="1"/>
  </cols>
  <sheetData>
    <row r="1" spans="1:4" ht="62.55" customHeight="1" x14ac:dyDescent="0.3">
      <c r="A1" s="54" t="s">
        <v>167</v>
      </c>
      <c r="B1" s="54"/>
      <c r="C1" s="54"/>
      <c r="D1" s="54"/>
    </row>
    <row r="2" spans="1:4" x14ac:dyDescent="0.3">
      <c r="A2" s="4" t="s">
        <v>57</v>
      </c>
      <c r="B2" s="4"/>
      <c r="C2" s="4"/>
      <c r="D2" s="11" t="s">
        <v>118</v>
      </c>
    </row>
    <row r="3" spans="1:4" x14ac:dyDescent="0.3">
      <c r="A3" s="13" t="s">
        <v>58</v>
      </c>
      <c r="B3" s="2" t="s">
        <v>63</v>
      </c>
      <c r="C3" s="6" t="s">
        <v>64</v>
      </c>
      <c r="D3" s="49" t="s">
        <v>168</v>
      </c>
    </row>
    <row r="4" spans="1:4" ht="15.6" x14ac:dyDescent="0.3">
      <c r="A4" s="13" t="s">
        <v>59</v>
      </c>
      <c r="B4" s="56" t="s">
        <v>143</v>
      </c>
      <c r="C4" s="56"/>
      <c r="D4" s="53"/>
    </row>
    <row r="5" spans="1:4" x14ac:dyDescent="0.3">
      <c r="A5" s="13" t="s">
        <v>60</v>
      </c>
      <c r="B5" s="2" t="s">
        <v>65</v>
      </c>
      <c r="C5" s="1"/>
      <c r="D5" s="53"/>
    </row>
    <row r="6" spans="1:4" x14ac:dyDescent="0.3">
      <c r="A6" s="13" t="s">
        <v>61</v>
      </c>
      <c r="B6" s="7">
        <v>45536</v>
      </c>
      <c r="C6" s="1"/>
      <c r="D6" s="53"/>
    </row>
    <row r="7" spans="1:4" x14ac:dyDescent="0.3">
      <c r="A7" s="13" t="s">
        <v>66</v>
      </c>
      <c r="B7" s="66">
        <v>45838</v>
      </c>
      <c r="C7" s="1"/>
      <c r="D7" s="53"/>
    </row>
    <row r="8" spans="1:4" ht="80.55" customHeight="1" x14ac:dyDescent="0.3">
      <c r="A8" s="14" t="s">
        <v>62</v>
      </c>
      <c r="B8" s="49" t="s">
        <v>150</v>
      </c>
      <c r="C8" s="49"/>
      <c r="D8" s="12" t="s">
        <v>137</v>
      </c>
    </row>
    <row r="9" spans="1:4" ht="334.95" customHeight="1" x14ac:dyDescent="0.3">
      <c r="A9" s="14" t="s">
        <v>67</v>
      </c>
      <c r="B9" s="49" t="s">
        <v>158</v>
      </c>
      <c r="C9" s="49"/>
      <c r="D9" s="10" t="s">
        <v>135</v>
      </c>
    </row>
    <row r="10" spans="1:4" x14ac:dyDescent="0.3">
      <c r="A10" s="13" t="s">
        <v>68</v>
      </c>
      <c r="B10" s="1" t="s">
        <v>102</v>
      </c>
      <c r="C10" s="1"/>
    </row>
    <row r="11" spans="1:4" x14ac:dyDescent="0.3">
      <c r="A11" s="13" t="s">
        <v>69</v>
      </c>
      <c r="B11" s="1" t="s">
        <v>105</v>
      </c>
      <c r="C11" s="1"/>
    </row>
    <row r="12" spans="1:4" x14ac:dyDescent="0.3">
      <c r="A12" s="13" t="s">
        <v>70</v>
      </c>
      <c r="B12" s="1" t="s">
        <v>103</v>
      </c>
      <c r="C12" s="1"/>
    </row>
    <row r="13" spans="1:4" x14ac:dyDescent="0.3">
      <c r="A13" s="13" t="s">
        <v>71</v>
      </c>
      <c r="B13" s="53" t="s">
        <v>104</v>
      </c>
      <c r="C13" s="53"/>
    </row>
    <row r="14" spans="1:4" x14ac:dyDescent="0.3">
      <c r="A14" s="13" t="s">
        <v>72</v>
      </c>
      <c r="B14" s="53" t="s">
        <v>144</v>
      </c>
      <c r="C14" s="53"/>
      <c r="D14" s="1" t="s">
        <v>142</v>
      </c>
    </row>
    <row r="15" spans="1:4" x14ac:dyDescent="0.3">
      <c r="A15" s="1"/>
      <c r="B15" s="1"/>
      <c r="C15" s="1"/>
    </row>
    <row r="16" spans="1:4" x14ac:dyDescent="0.3">
      <c r="A16" s="4" t="s">
        <v>73</v>
      </c>
      <c r="B16" s="4"/>
      <c r="C16" s="4"/>
    </row>
    <row r="17" spans="1:4" x14ac:dyDescent="0.3">
      <c r="A17" s="13" t="s">
        <v>106</v>
      </c>
      <c r="B17" s="1" t="s">
        <v>107</v>
      </c>
      <c r="C17" s="1"/>
    </row>
    <row r="18" spans="1:4" x14ac:dyDescent="0.3">
      <c r="A18" s="13" t="s">
        <v>74</v>
      </c>
      <c r="B18" s="1" t="s">
        <v>108</v>
      </c>
      <c r="C18" s="1"/>
    </row>
    <row r="19" spans="1:4" x14ac:dyDescent="0.3">
      <c r="A19" s="13" t="s">
        <v>75</v>
      </c>
      <c r="B19" s="1" t="s">
        <v>109</v>
      </c>
      <c r="C19" s="1"/>
      <c r="D19" s="1" t="s">
        <v>134</v>
      </c>
    </row>
    <row r="20" spans="1:4" x14ac:dyDescent="0.3">
      <c r="A20" s="13" t="s">
        <v>76</v>
      </c>
      <c r="B20" s="8">
        <v>30</v>
      </c>
      <c r="C20" s="1"/>
    </row>
    <row r="21" spans="1:4" x14ac:dyDescent="0.3">
      <c r="A21" s="13" t="s">
        <v>77</v>
      </c>
      <c r="B21" s="9"/>
      <c r="C21" s="1"/>
    </row>
    <row r="22" spans="1:4" x14ac:dyDescent="0.3">
      <c r="A22" s="13" t="s">
        <v>78</v>
      </c>
      <c r="B22" s="1" t="s">
        <v>110</v>
      </c>
      <c r="C22" s="1"/>
    </row>
    <row r="23" spans="1:4" x14ac:dyDescent="0.3">
      <c r="A23" s="1"/>
      <c r="B23" s="1"/>
      <c r="C23" s="1"/>
    </row>
    <row r="24" spans="1:4" x14ac:dyDescent="0.3">
      <c r="A24" s="4" t="s">
        <v>79</v>
      </c>
      <c r="B24" s="4"/>
      <c r="C24" s="4"/>
    </row>
    <row r="25" spans="1:4" x14ac:dyDescent="0.3">
      <c r="A25" s="13" t="s">
        <v>80</v>
      </c>
      <c r="B25" s="53" t="s">
        <v>145</v>
      </c>
      <c r="C25" s="53"/>
      <c r="D25" s="49" t="s">
        <v>138</v>
      </c>
    </row>
    <row r="26" spans="1:4" x14ac:dyDescent="0.3">
      <c r="A26" s="13" t="s">
        <v>81</v>
      </c>
      <c r="B26" s="1" t="s">
        <v>111</v>
      </c>
      <c r="C26" s="1"/>
      <c r="D26" s="49"/>
    </row>
    <row r="27" spans="1:4" x14ac:dyDescent="0.3">
      <c r="A27" s="1"/>
      <c r="B27" s="1"/>
      <c r="C27" s="1"/>
    </row>
    <row r="28" spans="1:4" x14ac:dyDescent="0.3">
      <c r="A28" s="4" t="s">
        <v>82</v>
      </c>
      <c r="B28" s="4"/>
      <c r="C28" s="4"/>
    </row>
    <row r="29" spans="1:4" ht="61.05" customHeight="1" x14ac:dyDescent="0.3">
      <c r="A29" s="14" t="s">
        <v>83</v>
      </c>
      <c r="B29" s="10"/>
      <c r="C29" s="1"/>
    </row>
    <row r="30" spans="1:4" ht="22.95" customHeight="1" x14ac:dyDescent="0.3">
      <c r="A30" s="13"/>
      <c r="B30" s="5" t="s">
        <v>84</v>
      </c>
      <c r="C30" s="5" t="s">
        <v>112</v>
      </c>
      <c r="D30" s="5" t="s">
        <v>126</v>
      </c>
    </row>
    <row r="31" spans="1:4" ht="14.55" customHeight="1" x14ac:dyDescent="0.3">
      <c r="A31" s="13" t="s">
        <v>85</v>
      </c>
      <c r="B31" s="6">
        <v>0</v>
      </c>
      <c r="C31" s="6"/>
      <c r="D31" s="49" t="s">
        <v>157</v>
      </c>
    </row>
    <row r="32" spans="1:4" x14ac:dyDescent="0.3">
      <c r="A32" s="13" t="s">
        <v>86</v>
      </c>
      <c r="B32" s="6">
        <v>1</v>
      </c>
      <c r="C32" s="36">
        <v>4.7E-2</v>
      </c>
      <c r="D32" s="49"/>
    </row>
    <row r="33" spans="1:4" x14ac:dyDescent="0.3">
      <c r="A33" s="13" t="s">
        <v>87</v>
      </c>
      <c r="B33" s="6">
        <v>1</v>
      </c>
      <c r="C33" s="36"/>
      <c r="D33" s="49"/>
    </row>
    <row r="34" spans="1:4" x14ac:dyDescent="0.3">
      <c r="A34" s="13" t="s">
        <v>88</v>
      </c>
      <c r="B34" s="6">
        <v>0</v>
      </c>
      <c r="C34" s="36"/>
      <c r="D34" s="49"/>
    </row>
    <row r="35" spans="1:4" x14ac:dyDescent="0.3">
      <c r="A35" s="13" t="s">
        <v>89</v>
      </c>
      <c r="B35" s="6">
        <v>0</v>
      </c>
      <c r="C35" s="36"/>
      <c r="D35" s="49"/>
    </row>
    <row r="36" spans="1:4" x14ac:dyDescent="0.3">
      <c r="A36" s="13" t="s">
        <v>90</v>
      </c>
      <c r="B36" s="6">
        <v>0</v>
      </c>
      <c r="C36" s="36"/>
      <c r="D36" s="49"/>
    </row>
    <row r="37" spans="1:4" ht="34.049999999999997" customHeight="1" x14ac:dyDescent="0.3">
      <c r="A37" s="55" t="s">
        <v>91</v>
      </c>
      <c r="B37" s="55"/>
      <c r="C37" s="2" t="s">
        <v>113</v>
      </c>
      <c r="D37" s="49"/>
    </row>
    <row r="38" spans="1:4" x14ac:dyDescent="0.3">
      <c r="A38" s="4" t="s">
        <v>92</v>
      </c>
      <c r="B38" s="4"/>
      <c r="C38" s="4"/>
    </row>
    <row r="39" spans="1:4" x14ac:dyDescent="0.3">
      <c r="A39" s="13" t="s">
        <v>93</v>
      </c>
      <c r="B39" s="57" t="s">
        <v>136</v>
      </c>
      <c r="C39" s="58"/>
      <c r="D39" s="49" t="s">
        <v>139</v>
      </c>
    </row>
    <row r="40" spans="1:4" ht="32.549999999999997" customHeight="1" x14ac:dyDescent="0.3">
      <c r="A40" s="50" t="s">
        <v>116</v>
      </c>
      <c r="B40" s="50"/>
      <c r="C40" s="1"/>
      <c r="D40" s="49"/>
    </row>
    <row r="41" spans="1:4" ht="23.55" customHeight="1" x14ac:dyDescent="0.3">
      <c r="A41" s="5" t="s">
        <v>94</v>
      </c>
      <c r="B41" s="5" t="s">
        <v>50</v>
      </c>
      <c r="C41" s="5" t="s">
        <v>95</v>
      </c>
      <c r="D41" s="49" t="s">
        <v>162</v>
      </c>
    </row>
    <row r="42" spans="1:4" x14ac:dyDescent="0.3">
      <c r="A42" s="6">
        <v>1</v>
      </c>
      <c r="B42" s="6" t="s">
        <v>146</v>
      </c>
      <c r="C42" s="6" t="s">
        <v>147</v>
      </c>
      <c r="D42" s="49"/>
    </row>
    <row r="43" spans="1:4" x14ac:dyDescent="0.3">
      <c r="A43" s="6">
        <v>2</v>
      </c>
      <c r="B43" s="6" t="s">
        <v>148</v>
      </c>
      <c r="C43" s="6" t="s">
        <v>127</v>
      </c>
      <c r="D43" s="49"/>
    </row>
    <row r="44" spans="1:4" x14ac:dyDescent="0.3">
      <c r="A44" s="6">
        <v>3</v>
      </c>
      <c r="B44" s="6" t="s">
        <v>152</v>
      </c>
      <c r="C44" s="6">
        <v>1</v>
      </c>
      <c r="D44" s="49"/>
    </row>
    <row r="45" spans="1:4" x14ac:dyDescent="0.3">
      <c r="A45" s="6">
        <v>4</v>
      </c>
      <c r="B45" s="6" t="s">
        <v>149</v>
      </c>
      <c r="C45" s="6" t="s">
        <v>151</v>
      </c>
      <c r="D45" s="49"/>
    </row>
    <row r="46" spans="1:4" x14ac:dyDescent="0.3">
      <c r="A46" s="4" t="s">
        <v>96</v>
      </c>
      <c r="B46" s="4"/>
      <c r="C46" s="4"/>
    </row>
    <row r="47" spans="1:4" x14ac:dyDescent="0.3">
      <c r="A47" s="55" t="s">
        <v>141</v>
      </c>
      <c r="B47" s="55"/>
      <c r="C47" s="2" t="s">
        <v>114</v>
      </c>
    </row>
    <row r="48" spans="1:4" x14ac:dyDescent="0.3">
      <c r="A48" s="1"/>
      <c r="B48" s="1"/>
      <c r="C48" s="1"/>
    </row>
    <row r="49" spans="1:4" x14ac:dyDescent="0.3">
      <c r="A49" s="3" t="s">
        <v>97</v>
      </c>
      <c r="B49" s="3"/>
      <c r="C49" s="3"/>
    </row>
    <row r="50" spans="1:4" x14ac:dyDescent="0.3">
      <c r="A50" s="47" t="s">
        <v>163</v>
      </c>
      <c r="B50" s="48"/>
      <c r="C50" s="48"/>
      <c r="D50" s="37" t="s">
        <v>164</v>
      </c>
    </row>
    <row r="51" spans="1:4" x14ac:dyDescent="0.3">
      <c r="A51" s="15" t="s">
        <v>98</v>
      </c>
      <c r="B51" s="15" t="s">
        <v>99</v>
      </c>
      <c r="C51" s="15" t="s">
        <v>100</v>
      </c>
      <c r="D51" s="31"/>
    </row>
    <row r="52" spans="1:4" x14ac:dyDescent="0.3">
      <c r="A52" s="6" t="s">
        <v>115</v>
      </c>
      <c r="B52" s="6" t="s">
        <v>101</v>
      </c>
      <c r="C52" s="28">
        <v>500</v>
      </c>
      <c r="D52" s="49" t="s">
        <v>165</v>
      </c>
    </row>
    <row r="53" spans="1:4" ht="25.05" customHeight="1" x14ac:dyDescent="0.3">
      <c r="A53" s="50" t="s">
        <v>117</v>
      </c>
      <c r="B53" s="50"/>
      <c r="C53" s="1"/>
      <c r="D53" s="49"/>
    </row>
    <row r="54" spans="1:4" ht="14.55" customHeight="1" x14ac:dyDescent="0.3">
      <c r="A54" s="6" t="s">
        <v>128</v>
      </c>
      <c r="B54" s="6" t="s">
        <v>129</v>
      </c>
      <c r="C54" s="29">
        <v>0</v>
      </c>
      <c r="D54" s="49" t="s">
        <v>140</v>
      </c>
    </row>
    <row r="55" spans="1:4" x14ac:dyDescent="0.3">
      <c r="A55" s="6" t="s">
        <v>131</v>
      </c>
      <c r="B55" s="6" t="s">
        <v>130</v>
      </c>
      <c r="C55" s="29">
        <v>250</v>
      </c>
      <c r="D55" s="49"/>
    </row>
    <row r="56" spans="1:4" x14ac:dyDescent="0.3">
      <c r="A56" s="46" t="s">
        <v>132</v>
      </c>
      <c r="B56" s="46"/>
      <c r="C56" s="30">
        <f>SUM(C52:C55)</f>
        <v>750</v>
      </c>
      <c r="D56" s="49"/>
    </row>
    <row r="57" spans="1:4" ht="25.95" customHeight="1" x14ac:dyDescent="0.3">
      <c r="A57" s="51" t="s">
        <v>166</v>
      </c>
      <c r="B57" s="52"/>
      <c r="C57" s="52"/>
      <c r="D57" s="49"/>
    </row>
  </sheetData>
  <mergeCells count="22">
    <mergeCell ref="D3:D7"/>
    <mergeCell ref="A1:D1"/>
    <mergeCell ref="A40:B40"/>
    <mergeCell ref="A37:B37"/>
    <mergeCell ref="A47:B47"/>
    <mergeCell ref="B4:C4"/>
    <mergeCell ref="B8:C8"/>
    <mergeCell ref="B9:C9"/>
    <mergeCell ref="B13:C13"/>
    <mergeCell ref="B14:C14"/>
    <mergeCell ref="B25:C25"/>
    <mergeCell ref="D31:D37"/>
    <mergeCell ref="D41:D45"/>
    <mergeCell ref="D25:D26"/>
    <mergeCell ref="B39:C39"/>
    <mergeCell ref="D39:D40"/>
    <mergeCell ref="A56:B56"/>
    <mergeCell ref="A50:C50"/>
    <mergeCell ref="D54:D57"/>
    <mergeCell ref="D52:D53"/>
    <mergeCell ref="A53:B53"/>
    <mergeCell ref="A57:C5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5"/>
  <sheetViews>
    <sheetView zoomScale="110" zoomScaleNormal="110" workbookViewId="0">
      <selection activeCell="A2" sqref="A2:D2"/>
    </sheetView>
  </sheetViews>
  <sheetFormatPr baseColWidth="10" defaultRowHeight="14.4" x14ac:dyDescent="0.3"/>
  <cols>
    <col min="1" max="1" width="54.109375" customWidth="1"/>
    <col min="2" max="2" width="10.88671875" style="18" bestFit="1" customWidth="1"/>
    <col min="3" max="3" width="59.33203125" bestFit="1" customWidth="1"/>
    <col min="4" max="4" width="13.21875" style="16" customWidth="1"/>
  </cols>
  <sheetData>
    <row r="1" spans="1:4" ht="22.95" customHeight="1" x14ac:dyDescent="0.3">
      <c r="A1" s="59" t="s">
        <v>125</v>
      </c>
      <c r="B1" s="59"/>
      <c r="C1" s="59"/>
      <c r="D1" s="59"/>
    </row>
    <row r="2" spans="1:4" ht="64.5" customHeight="1" x14ac:dyDescent="0.3">
      <c r="A2" s="61" t="s">
        <v>169</v>
      </c>
      <c r="B2" s="62"/>
      <c r="C2" s="62"/>
      <c r="D2" s="62"/>
    </row>
    <row r="3" spans="1:4" ht="28.05" customHeight="1" x14ac:dyDescent="0.3">
      <c r="A3" s="26" t="s">
        <v>0</v>
      </c>
      <c r="B3" s="26" t="s">
        <v>1</v>
      </c>
      <c r="C3" s="26" t="s">
        <v>3</v>
      </c>
      <c r="D3" s="26" t="s">
        <v>1</v>
      </c>
    </row>
    <row r="4" spans="1:4" x14ac:dyDescent="0.3">
      <c r="A4" s="63" t="s">
        <v>2</v>
      </c>
      <c r="B4" s="63"/>
      <c r="C4" s="63" t="s">
        <v>121</v>
      </c>
      <c r="D4" s="63"/>
    </row>
    <row r="5" spans="1:4" x14ac:dyDescent="0.3">
      <c r="A5" s="19" t="s">
        <v>4</v>
      </c>
      <c r="B5" s="27"/>
      <c r="C5" s="19" t="s">
        <v>40</v>
      </c>
      <c r="D5" s="22"/>
    </row>
    <row r="6" spans="1:4" x14ac:dyDescent="0.3">
      <c r="A6" s="23" t="s">
        <v>6</v>
      </c>
      <c r="B6" s="20"/>
      <c r="C6" s="32"/>
      <c r="D6" s="35"/>
    </row>
    <row r="7" spans="1:4" x14ac:dyDescent="0.3">
      <c r="A7" s="32"/>
      <c r="B7" s="33"/>
      <c r="C7" s="19" t="s">
        <v>41</v>
      </c>
      <c r="D7" s="22"/>
    </row>
    <row r="8" spans="1:4" x14ac:dyDescent="0.3">
      <c r="A8" s="23" t="s">
        <v>5</v>
      </c>
      <c r="B8" s="20"/>
      <c r="C8" s="21"/>
      <c r="D8" s="22"/>
    </row>
    <row r="9" spans="1:4" x14ac:dyDescent="0.3">
      <c r="A9" s="19" t="s">
        <v>7</v>
      </c>
      <c r="B9" s="20"/>
      <c r="C9" s="19" t="s">
        <v>42</v>
      </c>
      <c r="D9" s="22"/>
    </row>
    <row r="10" spans="1:4" x14ac:dyDescent="0.3">
      <c r="A10" s="23" t="s">
        <v>8</v>
      </c>
      <c r="B10" s="20"/>
      <c r="C10" s="32" t="s">
        <v>119</v>
      </c>
      <c r="D10" s="35">
        <v>500</v>
      </c>
    </row>
    <row r="11" spans="1:4" x14ac:dyDescent="0.3">
      <c r="A11" s="32"/>
      <c r="B11" s="33"/>
      <c r="C11" s="32" t="s">
        <v>159</v>
      </c>
      <c r="D11" s="35">
        <v>250</v>
      </c>
    </row>
    <row r="12" spans="1:4" x14ac:dyDescent="0.3">
      <c r="A12" s="23" t="s">
        <v>9</v>
      </c>
      <c r="B12" s="20"/>
      <c r="C12" s="32"/>
      <c r="D12" s="35"/>
    </row>
    <row r="13" spans="1:4" x14ac:dyDescent="0.3">
      <c r="A13" s="23" t="s">
        <v>10</v>
      </c>
      <c r="B13" s="20"/>
      <c r="C13" s="21"/>
      <c r="D13" s="22"/>
    </row>
    <row r="14" spans="1:4" x14ac:dyDescent="0.3">
      <c r="A14" s="23" t="s">
        <v>11</v>
      </c>
      <c r="B14" s="20"/>
      <c r="C14" s="21"/>
      <c r="D14" s="22"/>
    </row>
    <row r="15" spans="1:4" x14ac:dyDescent="0.3">
      <c r="A15" s="19" t="s">
        <v>12</v>
      </c>
      <c r="B15" s="20"/>
      <c r="C15" s="19" t="s">
        <v>43</v>
      </c>
      <c r="D15" s="22"/>
    </row>
    <row r="16" spans="1:4" x14ac:dyDescent="0.3">
      <c r="A16" s="23" t="s">
        <v>13</v>
      </c>
      <c r="B16" s="20"/>
      <c r="C16" s="23" t="s">
        <v>44</v>
      </c>
      <c r="D16" s="35">
        <v>300</v>
      </c>
    </row>
    <row r="17" spans="1:4" x14ac:dyDescent="0.3">
      <c r="A17" s="23"/>
      <c r="C17" s="32" t="s">
        <v>156</v>
      </c>
      <c r="D17" s="35"/>
    </row>
    <row r="18" spans="1:4" x14ac:dyDescent="0.3">
      <c r="A18" s="32"/>
      <c r="B18" s="33"/>
      <c r="C18" s="23" t="s">
        <v>45</v>
      </c>
      <c r="D18" s="22"/>
    </row>
    <row r="19" spans="1:4" x14ac:dyDescent="0.3">
      <c r="A19" s="23" t="s">
        <v>14</v>
      </c>
      <c r="C19" s="32"/>
      <c r="D19" s="35"/>
    </row>
    <row r="20" spans="1:4" x14ac:dyDescent="0.3">
      <c r="A20" s="32" t="s">
        <v>153</v>
      </c>
      <c r="B20" s="33">
        <v>50</v>
      </c>
      <c r="C20" s="19" t="s">
        <v>46</v>
      </c>
      <c r="D20" s="22"/>
    </row>
    <row r="21" spans="1:4" x14ac:dyDescent="0.3">
      <c r="A21" s="23" t="s">
        <v>15</v>
      </c>
      <c r="C21" s="19" t="s">
        <v>49</v>
      </c>
      <c r="D21" s="22"/>
    </row>
    <row r="22" spans="1:4" x14ac:dyDescent="0.3">
      <c r="A22" s="32"/>
      <c r="B22" s="33"/>
      <c r="C22" s="19" t="s">
        <v>47</v>
      </c>
      <c r="D22" s="22"/>
    </row>
    <row r="23" spans="1:4" x14ac:dyDescent="0.3">
      <c r="A23" s="23" t="s">
        <v>16</v>
      </c>
      <c r="B23" s="20"/>
      <c r="C23" s="19" t="s">
        <v>48</v>
      </c>
      <c r="D23" s="22"/>
    </row>
    <row r="24" spans="1:4" x14ac:dyDescent="0.3">
      <c r="A24" s="19" t="s">
        <v>17</v>
      </c>
      <c r="B24" s="20"/>
      <c r="D24" s="22"/>
    </row>
    <row r="25" spans="1:4" x14ac:dyDescent="0.3">
      <c r="A25" s="23" t="s">
        <v>18</v>
      </c>
      <c r="B25" s="20"/>
      <c r="C25" s="21"/>
      <c r="D25" s="22"/>
    </row>
    <row r="26" spans="1:4" x14ac:dyDescent="0.3">
      <c r="A26" s="23" t="s">
        <v>19</v>
      </c>
      <c r="B26" s="20"/>
      <c r="C26" s="21"/>
      <c r="D26" s="22"/>
    </row>
    <row r="27" spans="1:4" x14ac:dyDescent="0.3">
      <c r="A27" s="19" t="s">
        <v>20</v>
      </c>
      <c r="B27" s="20"/>
      <c r="C27" s="21"/>
      <c r="D27" s="22"/>
    </row>
    <row r="28" spans="1:4" x14ac:dyDescent="0.3">
      <c r="A28" s="23" t="s">
        <v>21</v>
      </c>
      <c r="B28" s="20"/>
      <c r="C28" s="21"/>
      <c r="D28" s="22"/>
    </row>
    <row r="29" spans="1:4" x14ac:dyDescent="0.3">
      <c r="A29" s="32" t="s">
        <v>161</v>
      </c>
      <c r="B29" s="33">
        <f>75*15</f>
        <v>1125</v>
      </c>
      <c r="C29" s="21"/>
      <c r="D29" s="22"/>
    </row>
    <row r="30" spans="1:4" x14ac:dyDescent="0.3">
      <c r="A30" s="23" t="s">
        <v>22</v>
      </c>
      <c r="C30" s="21"/>
      <c r="D30" s="22"/>
    </row>
    <row r="31" spans="1:4" x14ac:dyDescent="0.3">
      <c r="A31" s="32" t="s">
        <v>133</v>
      </c>
      <c r="B31" s="33">
        <f>B29*0.43</f>
        <v>483.75</v>
      </c>
      <c r="C31" s="21"/>
      <c r="D31" s="22"/>
    </row>
    <row r="32" spans="1:4" x14ac:dyDescent="0.3">
      <c r="A32" s="23" t="s">
        <v>23</v>
      </c>
      <c r="B32" s="20"/>
      <c r="C32" s="21"/>
      <c r="D32" s="22"/>
    </row>
    <row r="33" spans="1:5" x14ac:dyDescent="0.3">
      <c r="A33" s="19" t="s">
        <v>24</v>
      </c>
      <c r="B33" s="20"/>
      <c r="C33" s="21"/>
      <c r="D33" s="22"/>
    </row>
    <row r="34" spans="1:5" x14ac:dyDescent="0.3">
      <c r="A34" s="19" t="s">
        <v>25</v>
      </c>
      <c r="B34" s="20"/>
      <c r="C34" s="21"/>
      <c r="D34" s="22"/>
    </row>
    <row r="35" spans="1:5" x14ac:dyDescent="0.3">
      <c r="A35" s="19" t="s">
        <v>26</v>
      </c>
      <c r="B35" s="20"/>
      <c r="C35" s="21"/>
      <c r="D35" s="22"/>
    </row>
    <row r="36" spans="1:5" x14ac:dyDescent="0.3">
      <c r="A36" s="19" t="s">
        <v>120</v>
      </c>
      <c r="B36" s="20"/>
      <c r="C36" s="21"/>
      <c r="D36" s="22"/>
    </row>
    <row r="37" spans="1:5" x14ac:dyDescent="0.3">
      <c r="A37" s="19" t="s">
        <v>27</v>
      </c>
      <c r="B37" s="20"/>
      <c r="C37" s="21"/>
      <c r="D37" s="22"/>
    </row>
    <row r="38" spans="1:5" x14ac:dyDescent="0.3">
      <c r="A38" s="63" t="s">
        <v>28</v>
      </c>
      <c r="B38" s="63"/>
      <c r="C38" s="64" t="s">
        <v>51</v>
      </c>
      <c r="D38" s="65"/>
    </row>
    <row r="39" spans="1:5" x14ac:dyDescent="0.3">
      <c r="A39" s="23" t="s">
        <v>29</v>
      </c>
      <c r="B39" s="20"/>
      <c r="C39" s="23" t="s">
        <v>51</v>
      </c>
      <c r="D39" s="24"/>
    </row>
    <row r="40" spans="1:5" x14ac:dyDescent="0.3">
      <c r="A40" s="23" t="s">
        <v>30</v>
      </c>
      <c r="B40" s="20"/>
      <c r="C40" s="32" t="s">
        <v>155</v>
      </c>
      <c r="D40" s="34">
        <v>609</v>
      </c>
    </row>
    <row r="41" spans="1:5" x14ac:dyDescent="0.3">
      <c r="A41" s="23" t="s">
        <v>31</v>
      </c>
      <c r="B41" s="20"/>
      <c r="C41" s="23" t="s">
        <v>31</v>
      </c>
      <c r="D41" s="24"/>
    </row>
    <row r="42" spans="1:5" ht="27" customHeight="1" x14ac:dyDescent="0.3">
      <c r="A42" s="41" t="s">
        <v>122</v>
      </c>
      <c r="B42" s="42">
        <f>SUM(B39:B41)+SUM(B5:B37)</f>
        <v>1658.75</v>
      </c>
      <c r="C42" s="41" t="s">
        <v>123</v>
      </c>
      <c r="D42" s="42">
        <f>SUM(D39:D41)+SUM(D6:D37)</f>
        <v>1659</v>
      </c>
    </row>
    <row r="43" spans="1:5" x14ac:dyDescent="0.3">
      <c r="A43" s="25" t="s">
        <v>32</v>
      </c>
      <c r="B43" s="39"/>
      <c r="C43" s="25" t="s">
        <v>52</v>
      </c>
      <c r="D43" s="39"/>
    </row>
    <row r="44" spans="1:5" x14ac:dyDescent="0.3">
      <c r="A44" s="63" t="s">
        <v>33</v>
      </c>
      <c r="B44" s="63"/>
      <c r="C44" s="63"/>
      <c r="D44" s="63"/>
      <c r="E44" s="45"/>
    </row>
    <row r="45" spans="1:5" x14ac:dyDescent="0.3">
      <c r="A45" s="19" t="s">
        <v>34</v>
      </c>
      <c r="B45" s="25"/>
      <c r="C45" s="19" t="s">
        <v>53</v>
      </c>
      <c r="D45" s="22"/>
    </row>
    <row r="46" spans="1:5" x14ac:dyDescent="0.3">
      <c r="A46" s="23" t="s">
        <v>35</v>
      </c>
      <c r="B46" s="25"/>
      <c r="C46" s="23" t="s">
        <v>54</v>
      </c>
      <c r="D46" s="24"/>
    </row>
    <row r="47" spans="1:5" x14ac:dyDescent="0.3">
      <c r="A47" s="23" t="s">
        <v>36</v>
      </c>
      <c r="B47" s="43">
        <v>200</v>
      </c>
      <c r="C47" s="23" t="s">
        <v>55</v>
      </c>
      <c r="D47" s="33"/>
    </row>
    <row r="48" spans="1:5" x14ac:dyDescent="0.3">
      <c r="A48" s="23" t="s">
        <v>37</v>
      </c>
      <c r="B48" s="25"/>
      <c r="C48" s="23" t="s">
        <v>56</v>
      </c>
      <c r="D48" s="22"/>
    </row>
    <row r="49" spans="1:4" x14ac:dyDescent="0.3">
      <c r="A49" s="23" t="s">
        <v>38</v>
      </c>
      <c r="B49" s="20"/>
      <c r="C49" s="44" t="s">
        <v>154</v>
      </c>
      <c r="D49" s="35">
        <v>200</v>
      </c>
    </row>
    <row r="50" spans="1:4" x14ac:dyDescent="0.3">
      <c r="A50" s="32"/>
      <c r="B50" s="33"/>
      <c r="C50" s="21"/>
      <c r="D50" s="22"/>
    </row>
    <row r="51" spans="1:4" x14ac:dyDescent="0.3">
      <c r="A51" s="40" t="s">
        <v>39</v>
      </c>
      <c r="B51" s="38">
        <v>200</v>
      </c>
      <c r="C51" s="40" t="s">
        <v>39</v>
      </c>
      <c r="D51" s="38">
        <v>200</v>
      </c>
    </row>
    <row r="52" spans="1:4" x14ac:dyDescent="0.3">
      <c r="A52" s="63" t="s">
        <v>124</v>
      </c>
      <c r="B52" s="63"/>
      <c r="C52" s="63"/>
      <c r="D52" s="63"/>
    </row>
    <row r="53" spans="1:4" ht="23.55" customHeight="1" x14ac:dyDescent="0.3">
      <c r="A53" s="60" t="s">
        <v>160</v>
      </c>
      <c r="B53" s="60"/>
      <c r="C53" s="60"/>
      <c r="D53" s="60"/>
    </row>
    <row r="54" spans="1:4" x14ac:dyDescent="0.3">
      <c r="B54" s="17"/>
    </row>
    <row r="55" spans="1:4" x14ac:dyDescent="0.3">
      <c r="B55" s="17"/>
    </row>
  </sheetData>
  <mergeCells count="9">
    <mergeCell ref="A1:D1"/>
    <mergeCell ref="A53:D53"/>
    <mergeCell ref="A2:D2"/>
    <mergeCell ref="A4:B4"/>
    <mergeCell ref="C4:D4"/>
    <mergeCell ref="A38:B38"/>
    <mergeCell ref="A44:D44"/>
    <mergeCell ref="C38:D38"/>
    <mergeCell ref="A52:D5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Action sur LCA</vt:lpstr>
      <vt:lpstr>Budget sur LCA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Yvan MAIROT</dc:creator>
  <cp:lastModifiedBy>Yvan MAIROT</cp:lastModifiedBy>
  <dcterms:created xsi:type="dcterms:W3CDTF">2022-03-17T17:45:29Z</dcterms:created>
  <dcterms:modified xsi:type="dcterms:W3CDTF">2024-03-18T15:21:18Z</dcterms:modified>
</cp:coreProperties>
</file>